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AA3" i="61" s="1"/>
  <c r="Z3" i="14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Z3"/>
  <c r="Y3"/>
  <c r="AL99" i="27" l="1"/>
  <c r="AL99" i="28"/>
  <c r="AL99" i="29"/>
  <c r="AL99" i="26"/>
  <c r="AL99" i="24"/>
  <c r="BM99" i="14"/>
  <c r="AO99" i="24"/>
  <c r="AB22" i="63"/>
  <c r="AB60" i="62"/>
  <c r="AB77" i="61"/>
  <c r="AB73"/>
  <c r="AB69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N91" s="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N87" s="1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N79" s="1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N75" s="1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N63" s="1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N89" s="1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N77" s="1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N73" s="1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N69" s="1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N65" s="1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N61" s="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N57" s="1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N53" s="1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N49" s="1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N45" s="1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N41" s="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N37" s="1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N33" s="1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K99" s="1"/>
  <c r="J3"/>
  <c r="M98" i="55"/>
  <c r="L98"/>
  <c r="K98"/>
  <c r="J98"/>
  <c r="I98"/>
  <c r="M97"/>
  <c r="L97"/>
  <c r="K97"/>
  <c r="J97"/>
  <c r="I97"/>
  <c r="M96"/>
  <c r="L96"/>
  <c r="K96"/>
  <c r="J96"/>
  <c r="N96" s="1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N92" s="1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N88" s="1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N84" s="1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N80" s="1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N76" s="1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N72" s="1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N68" s="1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N64" s="1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N48" s="1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N16" s="1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C99" s="1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C97"/>
  <c r="B98"/>
  <c r="C98"/>
  <c r="C3"/>
  <c r="C99" s="1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F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U96"/>
  <c r="N96"/>
  <c r="F96"/>
  <c r="U95"/>
  <c r="N95"/>
  <c r="U94"/>
  <c r="F94"/>
  <c r="AD93"/>
  <c r="U93"/>
  <c r="N93"/>
  <c r="AD92"/>
  <c r="U92"/>
  <c r="N92"/>
  <c r="U91"/>
  <c r="F91"/>
  <c r="U90"/>
  <c r="F90"/>
  <c r="AD89"/>
  <c r="U89"/>
  <c r="N89"/>
  <c r="AD88"/>
  <c r="U88"/>
  <c r="N88"/>
  <c r="F88"/>
  <c r="U87"/>
  <c r="F87"/>
  <c r="U86"/>
  <c r="N86"/>
  <c r="F86"/>
  <c r="AD85"/>
  <c r="U85"/>
  <c r="N85"/>
  <c r="U84"/>
  <c r="F84"/>
  <c r="U83"/>
  <c r="U82"/>
  <c r="F82"/>
  <c r="U81"/>
  <c r="N81"/>
  <c r="F81"/>
  <c r="U80"/>
  <c r="F80"/>
  <c r="U79"/>
  <c r="F79"/>
  <c r="AC78"/>
  <c r="U78"/>
  <c r="F78"/>
  <c r="U77"/>
  <c r="N77"/>
  <c r="U76"/>
  <c r="F76"/>
  <c r="U75"/>
  <c r="U74"/>
  <c r="F74"/>
  <c r="U73"/>
  <c r="N73"/>
  <c r="U72"/>
  <c r="F72"/>
  <c r="U71"/>
  <c r="N71"/>
  <c r="U70"/>
  <c r="F70"/>
  <c r="AD69"/>
  <c r="U69"/>
  <c r="N69"/>
  <c r="U68"/>
  <c r="F68"/>
  <c r="U67"/>
  <c r="N67"/>
  <c r="AD66"/>
  <c r="U66"/>
  <c r="F66"/>
  <c r="AD65"/>
  <c r="U65"/>
  <c r="N65"/>
  <c r="U64"/>
  <c r="F64"/>
  <c r="U63"/>
  <c r="AC62"/>
  <c r="U62"/>
  <c r="F62"/>
  <c r="U61"/>
  <c r="N61"/>
  <c r="U60"/>
  <c r="F60"/>
  <c r="U59"/>
  <c r="U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U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U68"/>
  <c r="N68"/>
  <c r="F68"/>
  <c r="U67"/>
  <c r="U66"/>
  <c r="N66"/>
  <c r="F66"/>
  <c r="U65"/>
  <c r="F65"/>
  <c r="U64"/>
  <c r="N64"/>
  <c r="F64"/>
  <c r="U63"/>
  <c r="U62"/>
  <c r="N62"/>
  <c r="F62"/>
  <c r="U61"/>
  <c r="U60"/>
  <c r="N60"/>
  <c r="F60"/>
  <c r="U59"/>
  <c r="U58"/>
  <c r="N58"/>
  <c r="F58"/>
  <c r="U57"/>
  <c r="F57"/>
  <c r="U56"/>
  <c r="N56"/>
  <c r="F56"/>
  <c r="U55"/>
  <c r="U54"/>
  <c r="N54"/>
  <c r="F54"/>
  <c r="U53"/>
  <c r="U52"/>
  <c r="N52"/>
  <c r="F52"/>
  <c r="U51"/>
  <c r="U50"/>
  <c r="N50"/>
  <c r="F50"/>
  <c r="U49"/>
  <c r="F49"/>
  <c r="U48"/>
  <c r="N48"/>
  <c r="F48"/>
  <c r="U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U4"/>
  <c r="F4"/>
  <c r="U3"/>
  <c r="K99"/>
  <c r="B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F89"/>
  <c r="U88"/>
  <c r="F88"/>
  <c r="U87"/>
  <c r="F87"/>
  <c r="U86"/>
  <c r="N86"/>
  <c r="F86"/>
  <c r="U85"/>
  <c r="U84"/>
  <c r="F84"/>
  <c r="U83"/>
  <c r="N83"/>
  <c r="U82"/>
  <c r="F82"/>
  <c r="U81"/>
  <c r="U80"/>
  <c r="F80"/>
  <c r="U79"/>
  <c r="U78"/>
  <c r="F78"/>
  <c r="U77"/>
  <c r="F77"/>
  <c r="U76"/>
  <c r="N76"/>
  <c r="F76"/>
  <c r="U75"/>
  <c r="N75"/>
  <c r="U74"/>
  <c r="F74"/>
  <c r="U73"/>
  <c r="U72"/>
  <c r="F72"/>
  <c r="U71"/>
  <c r="N71"/>
  <c r="U70"/>
  <c r="F70"/>
  <c r="U69"/>
  <c r="U68"/>
  <c r="F68"/>
  <c r="U67"/>
  <c r="N67"/>
  <c r="F67"/>
  <c r="U66"/>
  <c r="F66"/>
  <c r="U65"/>
  <c r="F65"/>
  <c r="U64"/>
  <c r="F64"/>
  <c r="U63"/>
  <c r="N63"/>
  <c r="U62"/>
  <c r="F62"/>
  <c r="U61"/>
  <c r="U60"/>
  <c r="F60"/>
  <c r="U59"/>
  <c r="N59"/>
  <c r="U58"/>
  <c r="F58"/>
  <c r="U57"/>
  <c r="U56"/>
  <c r="F56"/>
  <c r="U55"/>
  <c r="N55"/>
  <c r="U54"/>
  <c r="F54"/>
  <c r="U53"/>
  <c r="U52"/>
  <c r="F52"/>
  <c r="U51"/>
  <c r="N51"/>
  <c r="F51"/>
  <c r="U50"/>
  <c r="F50"/>
  <c r="U49"/>
  <c r="F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U36"/>
  <c r="F36"/>
  <c r="U35"/>
  <c r="N35"/>
  <c r="F35"/>
  <c r="U34"/>
  <c r="F34"/>
  <c r="U33"/>
  <c r="F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F19"/>
  <c r="U18"/>
  <c r="N18"/>
  <c r="F18"/>
  <c r="U17"/>
  <c r="U16"/>
  <c r="N16"/>
  <c r="F16"/>
  <c r="U15"/>
  <c r="U14"/>
  <c r="N14"/>
  <c r="F14"/>
  <c r="U13"/>
  <c r="U12"/>
  <c r="N12"/>
  <c r="F12"/>
  <c r="U11"/>
  <c r="F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N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N37"/>
  <c r="F37"/>
  <c r="U36"/>
  <c r="F36"/>
  <c r="U35"/>
  <c r="F35"/>
  <c r="U34"/>
  <c r="N34"/>
  <c r="F34"/>
  <c r="U33"/>
  <c r="U32"/>
  <c r="F32"/>
  <c r="U31"/>
  <c r="N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F16"/>
  <c r="U15"/>
  <c r="U14"/>
  <c r="F14"/>
  <c r="U13"/>
  <c r="U12"/>
  <c r="F12"/>
  <c r="U11"/>
  <c r="N11"/>
  <c r="F11"/>
  <c r="U10"/>
  <c r="F10"/>
  <c r="U9"/>
  <c r="F9"/>
  <c r="U8"/>
  <c r="F8"/>
  <c r="U7"/>
  <c r="F7"/>
  <c r="U6"/>
  <c r="F6"/>
  <c r="U5"/>
  <c r="F5"/>
  <c r="U4"/>
  <c r="F4"/>
  <c r="U3"/>
  <c r="M99"/>
  <c r="L99"/>
  <c r="J99"/>
  <c r="B99"/>
  <c r="A1"/>
  <c r="T99" i="55"/>
  <c r="S99"/>
  <c r="R99"/>
  <c r="Q99"/>
  <c r="P99"/>
  <c r="U98"/>
  <c r="N98"/>
  <c r="F98"/>
  <c r="U97"/>
  <c r="N97"/>
  <c r="F97"/>
  <c r="U96"/>
  <c r="F96"/>
  <c r="U95"/>
  <c r="F95"/>
  <c r="U94"/>
  <c r="N94"/>
  <c r="F94"/>
  <c r="U93"/>
  <c r="N93"/>
  <c r="U92"/>
  <c r="F92"/>
  <c r="U91"/>
  <c r="U90"/>
  <c r="F90"/>
  <c r="U89"/>
  <c r="N89"/>
  <c r="U88"/>
  <c r="F88"/>
  <c r="U87"/>
  <c r="U86"/>
  <c r="F86"/>
  <c r="U85"/>
  <c r="N85"/>
  <c r="F85"/>
  <c r="U84"/>
  <c r="F84"/>
  <c r="U83"/>
  <c r="F83"/>
  <c r="U82"/>
  <c r="F82"/>
  <c r="U81"/>
  <c r="N81"/>
  <c r="U80"/>
  <c r="F80"/>
  <c r="U79"/>
  <c r="U78"/>
  <c r="F78"/>
  <c r="U77"/>
  <c r="N77"/>
  <c r="U76"/>
  <c r="F76"/>
  <c r="U75"/>
  <c r="U74"/>
  <c r="F74"/>
  <c r="U73"/>
  <c r="N73"/>
  <c r="U72"/>
  <c r="F72"/>
  <c r="U71"/>
  <c r="U70"/>
  <c r="F70"/>
  <c r="U69"/>
  <c r="N69"/>
  <c r="F69"/>
  <c r="U68"/>
  <c r="F68"/>
  <c r="U67"/>
  <c r="F67"/>
  <c r="U66"/>
  <c r="F66"/>
  <c r="U65"/>
  <c r="N65"/>
  <c r="U64"/>
  <c r="F64"/>
  <c r="U63"/>
  <c r="U62"/>
  <c r="F62"/>
  <c r="U61"/>
  <c r="N61"/>
  <c r="U60"/>
  <c r="F60"/>
  <c r="U59"/>
  <c r="U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58" l="1"/>
  <c r="F55" i="61"/>
  <c r="F53"/>
  <c r="F51"/>
  <c r="F47"/>
  <c r="F45"/>
  <c r="F43"/>
  <c r="F29"/>
  <c r="F27"/>
  <c r="F23"/>
  <c r="F95" i="62"/>
  <c r="F93"/>
  <c r="F89"/>
  <c r="F85"/>
  <c r="F83"/>
  <c r="F75"/>
  <c r="F73"/>
  <c r="F71"/>
  <c r="F69"/>
  <c r="F67"/>
  <c r="F65"/>
  <c r="F63"/>
  <c r="F61"/>
  <c r="F59"/>
  <c r="F55"/>
  <c r="F35"/>
  <c r="F33"/>
  <c r="F31"/>
  <c r="F21"/>
  <c r="F19"/>
  <c r="F17"/>
  <c r="F15"/>
  <c r="F13"/>
  <c r="F11"/>
  <c r="F5"/>
  <c r="F97" i="63"/>
  <c r="F95"/>
  <c r="F93"/>
  <c r="F91"/>
  <c r="F87"/>
  <c r="F85"/>
  <c r="F81"/>
  <c r="F79"/>
  <c r="F75"/>
  <c r="F73"/>
  <c r="F69"/>
  <c r="F63"/>
  <c r="F61"/>
  <c r="F55"/>
  <c r="F53"/>
  <c r="F49"/>
  <c r="F47"/>
  <c r="F45"/>
  <c r="F41"/>
  <c r="F37"/>
  <c r="F35"/>
  <c r="F33"/>
  <c r="F31"/>
  <c r="F27"/>
  <c r="F25"/>
  <c r="F21"/>
  <c r="F19"/>
  <c r="F17"/>
  <c r="F15"/>
  <c r="F11"/>
  <c r="F9"/>
  <c r="F5"/>
  <c r="F92" i="62"/>
  <c r="F5" i="61"/>
  <c r="F67" i="63"/>
  <c r="F43"/>
  <c r="N5" i="56"/>
  <c r="N7"/>
  <c r="N15"/>
  <c r="N17"/>
  <c r="N18"/>
  <c r="N21"/>
  <c r="N23"/>
  <c r="N27"/>
  <c r="N33"/>
  <c r="N35"/>
  <c r="N39"/>
  <c r="N43"/>
  <c r="N47"/>
  <c r="N50"/>
  <c r="N51"/>
  <c r="N53"/>
  <c r="N69"/>
  <c r="N77"/>
  <c r="F59" i="63"/>
  <c r="F57"/>
  <c r="B99"/>
  <c r="F97" i="62"/>
  <c r="F77"/>
  <c r="F51"/>
  <c r="F37"/>
  <c r="F34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O22" s="1"/>
  <c r="N26"/>
  <c r="N30"/>
  <c r="O30" s="1"/>
  <c r="N38"/>
  <c r="N42"/>
  <c r="N46"/>
  <c r="N54"/>
  <c r="O54" s="1"/>
  <c r="N58"/>
  <c r="N62"/>
  <c r="N66"/>
  <c r="N70"/>
  <c r="O70" s="1"/>
  <c r="N74"/>
  <c r="N78"/>
  <c r="O78" s="1"/>
  <c r="N9"/>
  <c r="N13"/>
  <c r="O13" s="1"/>
  <c r="N25"/>
  <c r="N29"/>
  <c r="O29" s="1"/>
  <c r="N41"/>
  <c r="O41" s="1"/>
  <c r="N45"/>
  <c r="O45" s="1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O48" s="1"/>
  <c r="N52"/>
  <c r="N55"/>
  <c r="N56"/>
  <c r="N59"/>
  <c r="N60"/>
  <c r="N63"/>
  <c r="O63" s="1"/>
  <c r="N64"/>
  <c r="O64" s="1"/>
  <c r="N67"/>
  <c r="O67" s="1"/>
  <c r="N68"/>
  <c r="N71"/>
  <c r="N72"/>
  <c r="O72" s="1"/>
  <c r="N75"/>
  <c r="N76"/>
  <c r="N79"/>
  <c r="N80"/>
  <c r="N83"/>
  <c r="N84"/>
  <c r="N87"/>
  <c r="N88"/>
  <c r="O88" s="1"/>
  <c r="N91"/>
  <c r="O91" s="1"/>
  <c r="N92"/>
  <c r="N95"/>
  <c r="O95" s="1"/>
  <c r="N96"/>
  <c r="O96" s="1"/>
  <c r="I99"/>
  <c r="N81"/>
  <c r="N82"/>
  <c r="O82" s="1"/>
  <c r="N85"/>
  <c r="O85" s="1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V9"/>
  <c r="V32"/>
  <c r="O32"/>
  <c r="V40"/>
  <c r="V16"/>
  <c r="O16"/>
  <c r="V24"/>
  <c r="O43"/>
  <c r="O87"/>
  <c r="V98"/>
  <c r="O98"/>
  <c r="V10" i="56"/>
  <c r="V19"/>
  <c r="O19"/>
  <c r="V24"/>
  <c r="V26"/>
  <c r="O26"/>
  <c r="V40"/>
  <c r="V42"/>
  <c r="O42"/>
  <c r="V51"/>
  <c r="O51"/>
  <c r="O24" i="57"/>
  <c r="N8" i="55"/>
  <c r="F9"/>
  <c r="D9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57" i="56"/>
  <c r="O73"/>
  <c r="V3" i="55"/>
  <c r="V62"/>
  <c r="V66"/>
  <c r="V74"/>
  <c r="V94"/>
  <c r="O94"/>
  <c r="V6" i="56"/>
  <c r="O6"/>
  <c r="O15"/>
  <c r="V22"/>
  <c r="V31"/>
  <c r="O31"/>
  <c r="V36"/>
  <c r="O38"/>
  <c r="V47"/>
  <c r="V52"/>
  <c r="V54"/>
  <c r="V59"/>
  <c r="V67"/>
  <c r="V70"/>
  <c r="V75"/>
  <c r="V78"/>
  <c r="V83"/>
  <c r="V86"/>
  <c r="V91"/>
  <c r="V12" i="55"/>
  <c r="V17"/>
  <c r="V28"/>
  <c r="V44"/>
  <c r="V60"/>
  <c r="V90"/>
  <c r="V95"/>
  <c r="V11" i="56"/>
  <c r="O11"/>
  <c r="V18"/>
  <c r="V27"/>
  <c r="O27"/>
  <c r="V32"/>
  <c r="V34"/>
  <c r="O34"/>
  <c r="V43"/>
  <c r="O43"/>
  <c r="V48"/>
  <c r="V50"/>
  <c r="O50"/>
  <c r="B99" i="55"/>
  <c r="F3"/>
  <c r="K99"/>
  <c r="F5"/>
  <c r="O19"/>
  <c r="N20"/>
  <c r="O20" s="1"/>
  <c r="F21"/>
  <c r="G34"/>
  <c r="O35"/>
  <c r="N36"/>
  <c r="O36" s="1"/>
  <c r="F37"/>
  <c r="G50"/>
  <c r="N52"/>
  <c r="O52" s="1"/>
  <c r="F53"/>
  <c r="O68"/>
  <c r="O76"/>
  <c r="O84"/>
  <c r="O21" i="56"/>
  <c r="O37"/>
  <c r="O53"/>
  <c r="O61"/>
  <c r="O77"/>
  <c r="O93"/>
  <c r="V70" i="55"/>
  <c r="V78"/>
  <c r="V86"/>
  <c r="O91"/>
  <c r="V91"/>
  <c r="V14" i="56"/>
  <c r="V23"/>
  <c r="O23"/>
  <c r="V28"/>
  <c r="V30"/>
  <c r="V39"/>
  <c r="O39"/>
  <c r="V44"/>
  <c r="V55"/>
  <c r="V58"/>
  <c r="O58"/>
  <c r="V63"/>
  <c r="V66"/>
  <c r="O66"/>
  <c r="V71"/>
  <c r="V74"/>
  <c r="O74"/>
  <c r="V79"/>
  <c r="V82"/>
  <c r="V87"/>
  <c r="V90"/>
  <c r="V95"/>
  <c r="V98"/>
  <c r="J99" i="55"/>
  <c r="G6"/>
  <c r="O7"/>
  <c r="N24"/>
  <c r="O24" s="1"/>
  <c r="N40"/>
  <c r="O40" s="1"/>
  <c r="N56"/>
  <c r="O56" s="1"/>
  <c r="O63"/>
  <c r="O96"/>
  <c r="O56" i="56"/>
  <c r="V38" i="58"/>
  <c r="V73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50"/>
  <c r="V66"/>
  <c r="V98"/>
  <c r="V64" i="55"/>
  <c r="V68"/>
  <c r="V72"/>
  <c r="V76"/>
  <c r="V80"/>
  <c r="V84"/>
  <c r="V88"/>
  <c r="V92"/>
  <c r="V96"/>
  <c r="F3" i="56"/>
  <c r="F99" s="1"/>
  <c r="V5"/>
  <c r="V9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9" i="58"/>
  <c r="V65"/>
  <c r="V97"/>
  <c r="N3" i="56"/>
  <c r="G88" i="57"/>
  <c r="N90"/>
  <c r="F91"/>
  <c r="K99" i="58"/>
  <c r="U99"/>
  <c r="F9"/>
  <c r="F17"/>
  <c r="V26"/>
  <c r="O26"/>
  <c r="V42"/>
  <c r="O42"/>
  <c r="V58"/>
  <c r="V61"/>
  <c r="V74"/>
  <c r="V77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6" i="55" l="1"/>
  <c r="O78"/>
  <c r="O70"/>
  <c r="O46"/>
  <c r="O30"/>
  <c r="O74"/>
  <c r="O66"/>
  <c r="O97" i="56"/>
  <c r="O89"/>
  <c r="O81"/>
  <c r="O92"/>
  <c r="O84"/>
  <c r="O76"/>
  <c r="O68"/>
  <c r="O60"/>
  <c r="O52"/>
  <c r="O36"/>
  <c r="O25"/>
  <c r="O3" i="55"/>
  <c r="O44" i="57"/>
  <c r="O69" i="56"/>
  <c r="O47"/>
  <c r="O18"/>
  <c r="O5"/>
  <c r="O81" i="58"/>
  <c r="O65"/>
  <c r="O57"/>
  <c r="O41"/>
  <c r="O25"/>
  <c r="O74"/>
  <c r="O66"/>
  <c r="O45"/>
  <c r="O33" i="56"/>
  <c r="O11" i="57"/>
  <c r="O62" i="56"/>
  <c r="O93" i="58"/>
  <c r="O77"/>
  <c r="O61"/>
  <c r="O37"/>
  <c r="O21"/>
  <c r="O48" i="57"/>
  <c r="O64"/>
  <c r="O46" i="56"/>
  <c r="O14"/>
  <c r="O71" i="55"/>
  <c r="O4"/>
  <c r="O9" i="58"/>
  <c r="O97"/>
  <c r="V62" i="56"/>
  <c r="V46"/>
  <c r="O35"/>
  <c r="V7"/>
  <c r="O90" i="55"/>
  <c r="G82"/>
  <c r="V82" s="1"/>
  <c r="G18"/>
  <c r="V18" s="1"/>
  <c r="E99" i="56"/>
  <c r="G8"/>
  <c r="V8" s="1"/>
  <c r="G4"/>
  <c r="V4" s="1"/>
  <c r="O87"/>
  <c r="O83"/>
  <c r="O79"/>
  <c r="O75"/>
  <c r="O71"/>
  <c r="O59"/>
  <c r="O55"/>
  <c r="G59" i="55"/>
  <c r="V59" s="1"/>
  <c r="O51"/>
  <c r="E99"/>
  <c r="O95"/>
  <c r="O62"/>
  <c r="V93" i="58"/>
  <c r="O53"/>
  <c r="V37"/>
  <c r="O29"/>
  <c r="V30"/>
  <c r="O14"/>
  <c r="G66" i="57"/>
  <c r="V66" s="1"/>
  <c r="G26"/>
  <c r="V26" s="1"/>
  <c r="O56"/>
  <c r="G91" i="58"/>
  <c r="G75"/>
  <c r="G59"/>
  <c r="G43"/>
  <c r="G27"/>
  <c r="O17"/>
  <c r="G11"/>
  <c r="V11" s="1"/>
  <c r="E99"/>
  <c r="O22"/>
  <c r="D99"/>
  <c r="G90" i="57"/>
  <c r="V90" s="1"/>
  <c r="G74"/>
  <c r="V74" s="1"/>
  <c r="G58"/>
  <c r="V58" s="1"/>
  <c r="G50"/>
  <c r="V50" s="1"/>
  <c r="G42"/>
  <c r="V42" s="1"/>
  <c r="G25"/>
  <c r="V25" s="1"/>
  <c r="G14"/>
  <c r="V14" s="1"/>
  <c r="G10"/>
  <c r="V10" s="1"/>
  <c r="G9"/>
  <c r="V9" s="1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18"/>
  <c r="O58"/>
  <c r="V58"/>
  <c r="N99" i="61"/>
  <c r="O10" i="55"/>
  <c r="V10"/>
  <c r="F99" i="57"/>
  <c r="O80"/>
  <c r="V80"/>
  <c r="O6" i="55"/>
  <c r="V6"/>
  <c r="V26"/>
  <c r="O26"/>
  <c r="O74" i="57" l="1"/>
  <c r="O58"/>
  <c r="O66"/>
  <c r="O11" i="58"/>
  <c r="O5" i="57"/>
  <c r="O82" i="55"/>
  <c r="O8" i="56"/>
  <c r="O49" i="55"/>
  <c r="O12" i="56"/>
  <c r="O4"/>
  <c r="O26" i="57"/>
  <c r="O14"/>
  <c r="O9"/>
  <c r="O90"/>
  <c r="O50"/>
  <c r="O25"/>
  <c r="V13"/>
  <c r="O10"/>
  <c r="O91" i="58"/>
  <c r="V91"/>
  <c r="V75"/>
  <c r="O75"/>
  <c r="O59"/>
  <c r="V59"/>
  <c r="O56"/>
  <c r="V43"/>
  <c r="O43"/>
  <c r="O27"/>
  <c r="V27"/>
  <c r="V45" i="57"/>
  <c r="O61"/>
  <c r="V5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42"/>
  <c r="DI42" s="1"/>
  <c r="E42" i="40" s="1"/>
  <c r="BM96" i="54"/>
  <c r="DI96" s="1"/>
  <c r="E96" i="40" s="1"/>
  <c r="BM62" i="54"/>
  <c r="BM40"/>
  <c r="BM16"/>
  <c r="BM4"/>
  <c r="CO5"/>
  <c r="BF96"/>
  <c r="DH96" s="1"/>
  <c r="D96" i="40" s="1"/>
  <c r="BF56" i="54"/>
  <c r="BF42"/>
  <c r="BF32"/>
  <c r="DH32" s="1"/>
  <c r="D32" i="40" s="1"/>
  <c r="BF28" i="54"/>
  <c r="DH28" s="1"/>
  <c r="D28" i="40" s="1"/>
  <c r="BF24" i="54"/>
  <c r="BF16"/>
  <c r="BF14"/>
  <c r="DH14" s="1"/>
  <c r="D14" i="40" s="1"/>
  <c r="AY96" i="54"/>
  <c r="AY93"/>
  <c r="AY70"/>
  <c r="AY67"/>
  <c r="AY2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DG66" s="1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BM7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BM32"/>
  <c r="BM37"/>
  <c r="BM39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BF91"/>
  <c r="BF92"/>
  <c r="BF97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DH37" s="1"/>
  <c r="D37" i="40" s="1"/>
  <c r="BF48" i="54"/>
  <c r="BF55"/>
  <c r="BF60"/>
  <c r="BF63"/>
  <c r="BF65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DI93"/>
  <c r="E93" i="40" s="1"/>
  <c r="BF95" i="54"/>
  <c r="BF98"/>
  <c r="DH98" s="1"/>
  <c r="D98" i="40" s="1"/>
  <c r="AY4" i="54"/>
  <c r="AY6"/>
  <c r="AY8"/>
  <c r="AY9"/>
  <c r="AY15"/>
  <c r="DG15" s="1"/>
  <c r="C15" i="40" s="1"/>
  <c r="DJ15" i="54"/>
  <c r="F15" i="40" s="1"/>
  <c r="AY17" i="54"/>
  <c r="DG17" s="1"/>
  <c r="C17" i="40" s="1"/>
  <c r="AY19" i="54"/>
  <c r="AY29"/>
  <c r="DG29" s="1"/>
  <c r="C29" i="40" s="1"/>
  <c r="DH29" i="54"/>
  <c r="D29" i="40" s="1"/>
  <c r="AY32" i="54"/>
  <c r="AY40"/>
  <c r="CE40"/>
  <c r="AY45"/>
  <c r="DG45" s="1"/>
  <c r="C45" i="40" s="1"/>
  <c r="AY47" i="54"/>
  <c r="DG47" s="1"/>
  <c r="C47" i="40" s="1"/>
  <c r="AY48" i="54"/>
  <c r="DG48" s="1"/>
  <c r="C48" i="40" s="1"/>
  <c r="AY58" i="54"/>
  <c r="DI58"/>
  <c r="E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AY22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AY46" i="54"/>
  <c r="AY55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G62" i="54"/>
  <c r="C62" i="40" s="1"/>
  <c r="BX62" i="54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71" i="54" l="1"/>
  <c r="DD55"/>
  <c r="DK5"/>
  <c r="CP44"/>
  <c r="CP34"/>
  <c r="CI50"/>
  <c r="CI17"/>
  <c r="CI16"/>
  <c r="CB18"/>
  <c r="CB12"/>
  <c r="CB3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D99" i="40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AE54" i="26"/>
  <c r="AE99" i="29"/>
  <c r="F99" i="40"/>
  <c r="AE99" i="28"/>
  <c r="G3" i="40"/>
  <c r="E99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T5" i="53"/>
  <c r="N5" i="26" s="1"/>
  <c r="O5" i="53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U9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N10" i="24" s="1"/>
  <c r="W10" i="53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N16" i="26" s="1"/>
  <c r="O16" i="53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O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4" s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O37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W43"/>
  <c r="N43" i="29" s="1"/>
  <c r="V43" i="53"/>
  <c r="N43" i="28" s="1"/>
  <c r="U43" i="5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AF51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U58"/>
  <c r="N58" i="27" s="1"/>
  <c r="T58" i="53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T65" i="53"/>
  <c r="N65" i="26" s="1"/>
  <c r="O65" i="53"/>
  <c r="S65"/>
  <c r="N65" i="24" s="1"/>
  <c r="W65" i="53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N77" i="24" s="1"/>
  <c r="W77" i="53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N89" i="27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V91" i="62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<sst xmlns="http://schemas.openxmlformats.org/spreadsheetml/2006/main" count="8229" uniqueCount="572">
  <si>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</si>
  <si>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</si>
  <si>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</si>
  <si>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</si>
  <si>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</si>
  <si>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</si>
  <si>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</si>
  <si>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</si>
  <si>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</si>
  <si>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</si>
  <si>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</si>
  <si>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</si>
  <si>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</si>
  <si>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</si>
  <si>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</si>
  <si>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</si>
  <si>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</si>
  <si>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</si>
  <si>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</si>
  <si>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</si>
  <si>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</si>
  <si>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</si>
  <si>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</si>
  <si>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</si>
  <si>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</si>
  <si>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</si>
  <si>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</si>
  <si>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</si>
  <si>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</si>
  <si>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</si>
  <si>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</si>
  <si>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</si>
  <si>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</si>
  <si>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</si>
  <si>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</si>
  <si>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</si>
  <si>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</si>
  <si>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</si>
  <si>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</si>
  <si>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</si>
  <si>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</si>
  <si>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</si>
  <si>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</si>
  <si>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</si>
  <si>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</si>
  <si>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</si>
  <si>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</si>
  <si>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</si>
  <si>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</si>
  <si>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</si>
  <si>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</si>
  <si>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</si>
  <si>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</si>
  <si>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</si>
  <si>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</si>
  <si>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</si>
  <si>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</si>
  <si>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</si>
  <si>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</si>
  <si>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</si>
  <si>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</si>
  <si>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</si>
  <si>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</si>
  <si>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</si>
  <si>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</si>
  <si>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</si>
  <si>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</si>
  <si>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</si>
  <si>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</si>
  <si>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</si>
  <si>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</si>
  <si>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</si>
  <si>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</si>
  <si>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</si>
  <si>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</si>
  <si>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</si>
  <si>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</si>
  <si>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</si>
  <si>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</si>
  <si>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</si>
  <si>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</si>
  <si>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</si>
  <si>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</si>
  <si>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</si>
  <si>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</si>
  <si>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</si>
  <si>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</si>
  <si>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</si>
  <si>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</si>
  <si>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</si>
  <si>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</si>
  <si>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</si>
  <si>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</si>
  <si>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</si>
  <si>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</si>
  <si>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</si>
  <si>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</si>
  <si>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</si>
  <si>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</si>
  <si>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</si>
  <si>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</si>
  <si>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</si>
  <si>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</si>
  <si>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</si>
  <si>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</si>
  <si>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</si>
  <si>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</si>
  <si>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</si>
  <si>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</si>
  <si>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</si>
  <si>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</si>
  <si>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</si>
  <si>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</si>
  <si>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</si>
  <si>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</si>
  <si>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</si>
  <si>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</si>
  <si>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</si>
  <si>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</si>
  <si>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</si>
  <si>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</si>
  <si>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</si>
  <si>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</si>
  <si>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</si>
  <si>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</si>
  <si>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</si>
  <si>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</si>
  <si>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</si>
  <si>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</si>
  <si>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</si>
  <si>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</si>
  <si>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</si>
  <si>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</si>
  <si>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</si>
  <si>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</si>
  <si>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</si>
  <si>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</si>
  <si>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</si>
  <si>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</si>
  <si>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</si>
  <si>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</si>
  <si>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</si>
  <si>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</si>
  <si>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</si>
  <si>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</si>
  <si>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</si>
  <si>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</si>
  <si>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</si>
  <si>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</si>
  <si>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</si>
  <si>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</si>
  <si>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</si>
  <si>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</si>
  <si>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</si>
  <si>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</si>
  <si>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</si>
  <si>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</si>
  <si>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</si>
  <si>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</si>
  <si>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</si>
  <si>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</si>
  <si>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</si>
  <si>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</si>
  <si>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</si>
  <si>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</si>
  <si>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</si>
  <si>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</si>
  <si>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</si>
  <si>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</si>
  <si>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</si>
  <si>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</si>
  <si>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</si>
  <si>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</si>
  <si>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</si>
  <si>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</si>
  <si>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</si>
  <si>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</si>
  <si>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</si>
  <si>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</si>
  <si>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</si>
  <si>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</si>
  <si>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</si>
  <si>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</si>
  <si>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</si>
  <si>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</si>
  <si>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</si>
  <si>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</si>
  <si>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</si>
  <si>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</si>
  <si>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</si>
  <si>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</si>
  <si>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</si>
  <si>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</si>
  <si>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</si>
  <si>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</si>
  <si>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</si>
  <si>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</si>
  <si>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</si>
  <si>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</si>
  <si>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</si>
  <si>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</si>
  <si>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</si>
  <si>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</si>
  <si>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</si>
  <si>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</si>
  <si>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</si>
  <si>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</si>
  <si>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</si>
  <si>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</si>
  <si>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</si>
  <si>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</si>
  <si>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</si>
  <si>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</si>
  <si>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</si>
  <si>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</si>
  <si>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</si>
  <si>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</si>
  <si>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</si>
  <si>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</si>
  <si>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</si>
  <si>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</si>
  <si>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</si>
  <si>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</si>
  <si>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</si>
  <si>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</si>
  <si>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</si>
  <si>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</si>
  <si>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</si>
  <si>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</si>
  <si>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</si>
  <si>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</si>
  <si>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</si>
  <si>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</si>
  <si>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</si>
  <si>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</si>
  <si>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</si>
  <si>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</si>
  <si>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</si>
  <si>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</si>
  <si>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</si>
  <si>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</si>
  <si>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</si>
  <si>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</si>
  <si>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</si>
  <si>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</si>
  <si>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</si>
  <si>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</si>
  <si>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</si>
  <si>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</si>
  <si>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</si>
  <si>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</si>
  <si>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</si>
  <si>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</si>
  <si>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</si>
  <si>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</si>
  <si>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</si>
  <si>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</si>
  <si>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</si>
  <si>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</si>
  <si>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</si>
  <si>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</si>
  <si>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</si>
  <si>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</si>
  <si>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</si>
  <si>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</si>
  <si>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</si>
  <si>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</si>
  <si>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</si>
  <si>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</si>
  <si>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</si>
  <si>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</si>
  <si>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</si>
  <si>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</si>
  <si>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</si>
  <si>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</si>
  <si>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</si>
  <si>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</si>
  <si>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</si>
  <si>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</si>
  <si>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</si>
  <si>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</si>
  <si>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</si>
  <si>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</si>
  <si>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</si>
  <si>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</si>
  <si>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</si>
  <si>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</si>
  <si>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</si>
  <si>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</si>
  <si>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</si>
  <si>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</si>
  <si>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</si>
  <si>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</si>
  <si>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</si>
  <si>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</si>
  <si>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</si>
  <si>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</si>
  <si>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</si>
  <si>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</si>
  <si>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</si>
  <si>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</si>
  <si>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</si>
  <si>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</si>
  <si>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</si>
  <si>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</si>
  <si>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</si>
  <si>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</si>
  <si>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</si>
  <si>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</si>
  <si>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</si>
  <si>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</si>
  <si>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</si>
  <si>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</si>
  <si>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</si>
  <si>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</si>
  <si>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</si>
  <si>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</si>
  <si>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</si>
  <si>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</si>
  <si>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</si>
  <si>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</si>
  <si>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</si>
  <si>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</si>
  <si>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</si>
  <si>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</si>
  <si>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</si>
  <si>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</si>
  <si>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</si>
  <si>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</si>
  <si>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</si>
  <si>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</si>
  <si>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</si>
  <si>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</si>
  <si>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</si>
  <si>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</si>
  <si>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</si>
  <si>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</si>
  <si>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</si>
  <si>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</si>
  <si>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</si>
  <si>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</si>
  <si>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</si>
  <si>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</si>
  <si>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</si>
  <si>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</si>
  <si>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</si>
  <si>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</si>
  <si>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</si>
  <si>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</si>
  <si>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</si>
  <si>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</si>
  <si>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</si>
  <si>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</si>
  <si>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</si>
  <si>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</si>
  <si>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</si>
  <si>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</si>
  <si>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</si>
  <si>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</si>
  <si>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</si>
  <si>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</si>
  <si>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</si>
  <si>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</si>
  <si>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</si>
  <si>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</si>
  <si>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</si>
  <si>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</si>
  <si>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</si>
  <si>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</si>
  <si>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</si>
  <si>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</si>
  <si>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</si>
  <si>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</si>
  <si>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</si>
  <si>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</si>
  <si>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</si>
  <si>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</si>
  <si>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</si>
  <si>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</si>
  <si>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</si>
  <si>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</si>
  <si>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</si>
  <si>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</si>
  <si>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</si>
  <si>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</si>
  <si>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</si>
  <si>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</si>
  <si>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</si>
  <si>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</si>
  <si>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</si>
  <si>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</si>
  <si>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</si>
  <si>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</si>
  <si>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</si>
  <si>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</si>
  <si>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</si>
  <si>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</si>
  <si>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</si>
  <si>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</si>
  <si>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</si>
  <si>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</si>
  <si>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</si>
  <si>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</si>
  <si>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</si>
  <si>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</si>
  <si>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</si>
  <si>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</si>
  <si>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</si>
  <si>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</si>
  <si>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</si>
  <si>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</si>
  <si>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</si>
  <si>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</si>
  <si>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</si>
  <si>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</si>
  <si>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</si>
  <si>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</si>
  <si>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</si>
  <si>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</si>
  <si>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</si>
  <si>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</si>
  <si>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</si>
  <si>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</si>
  <si>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</si>
  <si>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</si>
  <si>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</si>
  <si>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</si>
  <si>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</si>
  <si>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</si>
  <si>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</si>
  <si>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</si>
  <si>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</si>
  <si>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</si>
  <si>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</si>
  <si>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</si>
  <si>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</si>
  <si>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</si>
  <si>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</si>
  <si>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</si>
  <si>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</si>
  <si>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</si>
  <si>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</si>
  <si>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</si>
  <si>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</si>
  <si>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</si>
  <si>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</si>
  <si>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</si>
  <si>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</si>
  <si>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</si>
  <si>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</si>
  <si>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</si>
  <si>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</si>
  <si>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</si>
  <si>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</si>
  <si>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</si>
  <si>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</si>
  <si>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</si>
  <si>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</si>
  <si>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</si>
  <si>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</si>
  <si>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</si>
  <si>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</si>
  <si>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</si>
  <si>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</si>
  <si>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</si>
  <si>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</si>
  <si>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</si>
  <si>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</si>
  <si>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</si>
  <si>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</si>
  <si>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</si>
  <si>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</si>
  <si>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</si>
  <si>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</si>
  <si>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</si>
  <si>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</si>
  <si>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</si>
  <si>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</si>
  <si>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</si>
  <si>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</si>
  <si>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</si>
  <si>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</si>
  <si>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</si>
  <si>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</si>
  <si>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</si>
  <si>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</si>
  <si>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</si>
  <si>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42IS2023/01/05</t>
  </si>
  <si>
    <t>BRBCL(ER-41)</t>
  </si>
  <si>
    <t>FSTPP I &amp; II(ER-41)</t>
  </si>
  <si>
    <t>KHSTPP-I(ER-41)</t>
  </si>
  <si>
    <t>KHSTPP-II(ER-41)</t>
  </si>
  <si>
    <t>SASAN(WR-39)</t>
  </si>
  <si>
    <t>TALA(ER-41)</t>
  </si>
  <si>
    <t>ADHPL</t>
  </si>
  <si>
    <t>CHANJUII</t>
  </si>
  <si>
    <t>MALANA</t>
  </si>
  <si>
    <t>MRNCANEPWR</t>
  </si>
  <si>
    <t>NSLKSLWPRTY</t>
  </si>
  <si>
    <t>SHPPBPL</t>
  </si>
  <si>
    <t>Teesta_III</t>
  </si>
  <si>
    <t>GOA_Beneficiary</t>
  </si>
  <si>
    <t>HP</t>
  </si>
  <si>
    <t>Meghalaya_Ben</t>
  </si>
  <si>
    <t>UTTARAKHAND</t>
  </si>
  <si>
    <t>SOLAPUR_SOLAR</t>
  </si>
  <si>
    <t>TS1PL_BKN</t>
  </si>
  <si>
    <t xml:space="preserve">Northern_Railway_Delhi </t>
  </si>
  <si>
    <t>ANTA_CRF(NR-89)</t>
  </si>
  <si>
    <t>ANTA_GF(NR-89)</t>
  </si>
  <si>
    <t>ANTA_LF(NR-89)</t>
  </si>
  <si>
    <t>ANTA_RF(NR-89)</t>
  </si>
  <si>
    <t>AURY_CRF(NR-89)</t>
  </si>
  <si>
    <t>AURY_GF(NR-89)</t>
  </si>
  <si>
    <t>AURY_LF(NR-89)</t>
  </si>
  <si>
    <t>AURY_RF(NR-89)</t>
  </si>
  <si>
    <t>BSIUL(NR-89)</t>
  </si>
  <si>
    <t>CHAMERA1(NR-89)</t>
  </si>
  <si>
    <t>CHAMERA2(NR-89)</t>
  </si>
  <si>
    <t>CHAMERA3(NR-89)</t>
  </si>
  <si>
    <t>DADRI_CRF(NR-89)</t>
  </si>
  <si>
    <t>DADRI_GF(NR-89)</t>
  </si>
  <si>
    <t>DADRI_LF(NR-89)</t>
  </si>
  <si>
    <t>DADRI_RF(NR-89)</t>
  </si>
  <si>
    <t>DADRT2(NR-89)</t>
  </si>
  <si>
    <t>DHAULIGNGA(NR-89)</t>
  </si>
  <si>
    <t>DULHASTI(NR-89)</t>
  </si>
  <si>
    <t>JHAJJAR(NR-89)</t>
  </si>
  <si>
    <t>KGSU1AND2(SR-48)</t>
  </si>
  <si>
    <t>KGSU3AND4(SR-48)</t>
  </si>
  <si>
    <t>KISHANGANGA(NR-89)</t>
  </si>
  <si>
    <t>KKNP(SR-48)</t>
  </si>
  <si>
    <t>KOLDAM(NR-89)</t>
  </si>
  <si>
    <t>KOTESHWR(NR-89)</t>
  </si>
  <si>
    <t>KUDGI(SR-48)</t>
  </si>
  <si>
    <t>MAPS(SR-48)</t>
  </si>
  <si>
    <t>NAPP(NR-89)</t>
  </si>
  <si>
    <t>NJPC(NR-89)</t>
  </si>
  <si>
    <t>NLCEXP(SR-48)</t>
  </si>
  <si>
    <t>NLCIIST1(SR-48)</t>
  </si>
  <si>
    <t>NLCIIST2(SR-48)</t>
  </si>
  <si>
    <t>NLCTS2EXP(SR-48)</t>
  </si>
  <si>
    <t>NNTPP(SR-48)</t>
  </si>
  <si>
    <t>NTPL(SR-48)</t>
  </si>
  <si>
    <t>PARBATI3(NR-89)</t>
  </si>
  <si>
    <t>RAMPUR(NR-89)</t>
  </si>
  <si>
    <t>RAPPB(NR-89)</t>
  </si>
  <si>
    <t>RAPPC(NR-89)</t>
  </si>
  <si>
    <t>RIHAND1(NR-89)</t>
  </si>
  <si>
    <t>RIHAND2(NR-89)</t>
  </si>
  <si>
    <t>RIHAND3(NR-89)</t>
  </si>
  <si>
    <t>RSTPSU1TO6(SR-48)</t>
  </si>
  <si>
    <t>RSTPSU7(SR-48)</t>
  </si>
  <si>
    <t>SALAL(NR-89)</t>
  </si>
  <si>
    <t>SEWA2(NR-89)</t>
  </si>
  <si>
    <t>SIMHST2(SR-48)</t>
  </si>
  <si>
    <t>SINGRAULI(NR-89)</t>
  </si>
  <si>
    <t>SINGRAULI_HYDRO(NR-89)</t>
  </si>
  <si>
    <t>TALST2(SR-48)</t>
  </si>
  <si>
    <t>TANAKPUR(NR-89)</t>
  </si>
  <si>
    <t>TANDA2(NR-89)</t>
  </si>
  <si>
    <t>TEHRI(NR-89)</t>
  </si>
  <si>
    <t>UNCHAHAR1(NR-89)</t>
  </si>
  <si>
    <t>UNCHAHAR2(NR-89)</t>
  </si>
  <si>
    <t>UNCHAHAR3(NR-89)</t>
  </si>
  <si>
    <t>UNCHAHAR4(NR-89)</t>
  </si>
  <si>
    <t>URI(NR-89)</t>
  </si>
  <si>
    <t>URI2(NR-89)</t>
  </si>
  <si>
    <t>VALLURNTECL(SR-48)</t>
  </si>
  <si>
    <t>AB Hotels</t>
  </si>
  <si>
    <t>GUJAR</t>
  </si>
  <si>
    <t>Max_S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</si>
</sst>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2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16.495999999999999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16.087999999999997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13.651999999999999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12.700000000000001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16.212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18.776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20.900000000000002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27.768000000000001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36.392000000000003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36.120000000000005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36.76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36.587999999999994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24.720000000000002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15.823999999999998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15.968000000000004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19.931999999999999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21.111999999999998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21.216000000000001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21.264000000000003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40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40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40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40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40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40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40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40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40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40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40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40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40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200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200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200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200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200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200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200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200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200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200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200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200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200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200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200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200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200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200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200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200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200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200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200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200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200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200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200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279.17599999999999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279.17599999999999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278.57600000000002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279.37599999999998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279.17599999999999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279.17599999999999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292.17599999999999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291.17599999999999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44931</v>
      </c>
      <c r="Z3" s="37">
        <f>S3</f>
        <v>44931</v>
      </c>
      <c r="AE3" s="36"/>
      <c r="AH3" s="38">
        <f>AV4</f>
        <v>44931</v>
      </c>
    </row>
    <row r="4" spans="1:48" ht="15.75" thickBot="1">
      <c r="A4" s="37">
        <f>frq!A1</f>
        <v>44931</v>
      </c>
      <c r="L4" s="37">
        <f>frq!A1</f>
        <v>44931</v>
      </c>
      <c r="P4" s="37">
        <f>frq!A1</f>
        <v>44931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44931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19.2</v>
      </c>
      <c r="AF6" s="56">
        <f>'MSW BWN'!C3</f>
        <v>19.2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19.103999999999999</v>
      </c>
      <c r="AF7" s="56">
        <f>'MSW BWN'!C4</f>
        <v>19.103999999999999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19.103999999999999</v>
      </c>
      <c r="AF8" s="56">
        <f>'MSW BWN'!C5</f>
        <v>19.103999999999999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19.315999999999999</v>
      </c>
      <c r="AF9" s="56">
        <f>'MSW BWN'!C6</f>
        <v>19.315999999999999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19.623999999999999</v>
      </c>
      <c r="AF10" s="56">
        <f>'MSW BWN'!C7</f>
        <v>19.623999999999999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18.72</v>
      </c>
      <c r="AF11" s="56">
        <f>'MSW BWN'!C8</f>
        <v>18.72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18.795999999999999</v>
      </c>
      <c r="AF12" s="56">
        <f>'MSW BWN'!C9</f>
        <v>18.795999999999999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17.911999999999999</v>
      </c>
      <c r="AF13" s="56">
        <f>'MSW BWN'!C10</f>
        <v>17.911999999999999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18.488</v>
      </c>
      <c r="AF14" s="56">
        <f>'MSW BWN'!C11</f>
        <v>18.488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18.007999999999999</v>
      </c>
      <c r="AF15" s="56">
        <f>'MSW BWN'!C12</f>
        <v>18.007999999999999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0.05</v>
      </c>
      <c r="B16" s="54">
        <f>(BAWANA!F13+BAWANA!G13)/4000</f>
        <v>0.26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0.05</v>
      </c>
      <c r="H16" s="54">
        <f>(BAWANA!U13+BAWANA!V13)/4000</f>
        <v>0</v>
      </c>
      <c r="I16" s="54"/>
      <c r="J16" s="54">
        <f t="shared" si="3"/>
        <v>0.05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17.512</v>
      </c>
      <c r="AF16" s="56">
        <f>'MSW BWN'!C13</f>
        <v>17.512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0.05</v>
      </c>
      <c r="B17" s="54">
        <f>(BAWANA!F14+BAWANA!G14)/4000</f>
        <v>0.26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0.05</v>
      </c>
      <c r="H17" s="54">
        <f>(BAWANA!U14+BAWANA!V14)/4000</f>
        <v>0</v>
      </c>
      <c r="I17" s="54"/>
      <c r="J17" s="54">
        <f t="shared" si="3"/>
        <v>0.05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18.027999999999999</v>
      </c>
      <c r="AF17" s="56">
        <f>'MSW BWN'!C14</f>
        <v>18.027999999999999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0.05</v>
      </c>
      <c r="B18" s="54">
        <f>(BAWANA!F15+BAWANA!G15)/4000</f>
        <v>0.26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0.05</v>
      </c>
      <c r="H18" s="54">
        <f>(BAWANA!U15+BAWANA!V15)/4000</f>
        <v>0</v>
      </c>
      <c r="I18" s="54"/>
      <c r="J18" s="54">
        <f t="shared" si="3"/>
        <v>0.05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17.835999999999999</v>
      </c>
      <c r="AF18" s="56">
        <f>'MSW BWN'!C15</f>
        <v>17.835999999999999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0.05</v>
      </c>
      <c r="B19" s="54">
        <f>(BAWANA!F16+BAWANA!G16)/4000</f>
        <v>0.26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0.05</v>
      </c>
      <c r="H19" s="54">
        <f>(BAWANA!U16+BAWANA!V16)/4000</f>
        <v>0</v>
      </c>
      <c r="I19" s="54"/>
      <c r="J19" s="54">
        <f t="shared" si="3"/>
        <v>0.05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17.72</v>
      </c>
      <c r="AF19" s="56">
        <f>'MSW BWN'!C16</f>
        <v>17.72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0.05</v>
      </c>
      <c r="B20" s="54">
        <f>(BAWANA!F17+BAWANA!G17)/4000</f>
        <v>0.26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0.05</v>
      </c>
      <c r="H20" s="54">
        <f>(BAWANA!U17+BAWANA!V17)/4000</f>
        <v>0</v>
      </c>
      <c r="I20" s="54"/>
      <c r="J20" s="54">
        <f t="shared" si="3"/>
        <v>0.05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17.704000000000001</v>
      </c>
      <c r="AF20" s="56">
        <f>'MSW BWN'!C17</f>
        <v>17.704000000000001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0.05</v>
      </c>
      <c r="B21" s="54">
        <f>(BAWANA!F18+BAWANA!G18)/4000</f>
        <v>0.26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0.05</v>
      </c>
      <c r="H21" s="54">
        <f>(BAWANA!U18+BAWANA!V18)/4000</f>
        <v>0</v>
      </c>
      <c r="I21" s="54"/>
      <c r="J21" s="54">
        <f t="shared" si="3"/>
        <v>0.05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17.128</v>
      </c>
      <c r="AF21" s="56">
        <f>'MSW BWN'!C18</f>
        <v>17.128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0.05</v>
      </c>
      <c r="B22" s="54">
        <f>(BAWANA!F19+BAWANA!G19)/4000</f>
        <v>0.26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0.05</v>
      </c>
      <c r="H22" s="54">
        <f>(BAWANA!U19+BAWANA!V19)/4000</f>
        <v>0</v>
      </c>
      <c r="I22" s="54"/>
      <c r="J22" s="54">
        <f t="shared" si="3"/>
        <v>0.05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17.32</v>
      </c>
      <c r="AF22" s="56">
        <f>'MSW BWN'!C19</f>
        <v>17.32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0.05</v>
      </c>
      <c r="B23" s="54">
        <f>(BAWANA!F20+BAWANA!G20)/4000</f>
        <v>0.26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0.05</v>
      </c>
      <c r="H23" s="54">
        <f>(BAWANA!U20+BAWANA!V20)/4000</f>
        <v>0</v>
      </c>
      <c r="I23" s="54"/>
      <c r="J23" s="54">
        <f t="shared" si="3"/>
        <v>0.05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17.472000000000001</v>
      </c>
      <c r="AF23" s="56">
        <f>'MSW BWN'!C20</f>
        <v>17.472000000000001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0.05</v>
      </c>
      <c r="B24" s="54">
        <f>(BAWANA!F21+BAWANA!G21)/4000</f>
        <v>0.26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0.05</v>
      </c>
      <c r="H24" s="54">
        <f>(BAWANA!U21+BAWANA!V21)/4000</f>
        <v>0</v>
      </c>
      <c r="I24" s="54"/>
      <c r="J24" s="54">
        <f t="shared" si="3"/>
        <v>0.05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16.972000000000001</v>
      </c>
      <c r="AF24" s="56">
        <f>'MSW BWN'!C21</f>
        <v>16.972000000000001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0.05</v>
      </c>
      <c r="B25" s="54">
        <f>(BAWANA!F22+BAWANA!G22)/4000</f>
        <v>0.26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0.05</v>
      </c>
      <c r="H25" s="54">
        <f>(BAWANA!U22+BAWANA!V22)/4000</f>
        <v>0</v>
      </c>
      <c r="I25" s="54"/>
      <c r="J25" s="54">
        <f t="shared" si="3"/>
        <v>0.05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17.452000000000002</v>
      </c>
      <c r="AF25" s="56">
        <f>'MSW BWN'!C22</f>
        <v>17.452000000000002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0.05</v>
      </c>
      <c r="B26" s="54">
        <f>(BAWANA!F23+BAWANA!G23)/4000</f>
        <v>0.26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0.05</v>
      </c>
      <c r="H26" s="54">
        <f>(BAWANA!U23+BAWANA!V23)/4000</f>
        <v>0</v>
      </c>
      <c r="I26" s="54"/>
      <c r="J26" s="54">
        <f t="shared" si="3"/>
        <v>0.05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18.568000000000001</v>
      </c>
      <c r="AF26" s="56">
        <f>'MSW BWN'!C23</f>
        <v>18.568000000000001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0.05</v>
      </c>
      <c r="B27" s="54">
        <f>(BAWANA!F24+BAWANA!G24)/4000</f>
        <v>0.26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0.05</v>
      </c>
      <c r="H27" s="54">
        <f>(BAWANA!U24+BAWANA!V24)/4000</f>
        <v>0</v>
      </c>
      <c r="I27" s="54"/>
      <c r="J27" s="54">
        <f t="shared" si="3"/>
        <v>0.05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19.084</v>
      </c>
      <c r="AF27" s="56">
        <f>'MSW BWN'!C24</f>
        <v>19.084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0.05</v>
      </c>
      <c r="B28" s="54">
        <f>(BAWANA!F25+BAWANA!G25)/4000</f>
        <v>0.26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0.05</v>
      </c>
      <c r="H28" s="54">
        <f>(BAWANA!U25+BAWANA!V25)/4000</f>
        <v>0</v>
      </c>
      <c r="I28" s="54"/>
      <c r="J28" s="54">
        <f t="shared" si="3"/>
        <v>0.05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18.911999999999999</v>
      </c>
      <c r="AF28" s="56">
        <f>'MSW BWN'!C25</f>
        <v>18.911999999999999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0.05</v>
      </c>
      <c r="B29" s="54">
        <f>(BAWANA!F26+BAWANA!G26)/4000</f>
        <v>0.26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0.05</v>
      </c>
      <c r="H29" s="54">
        <f>(BAWANA!U26+BAWANA!V26)/4000</f>
        <v>0</v>
      </c>
      <c r="I29" s="54"/>
      <c r="J29" s="54">
        <f t="shared" si="3"/>
        <v>0.05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19.527999999999999</v>
      </c>
      <c r="AF29" s="56">
        <f>'MSW BWN'!C26</f>
        <v>19.527999999999999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18.472000000000001</v>
      </c>
      <c r="AF30" s="56">
        <f>'MSW BWN'!C27</f>
        <v>18.472000000000001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18.664000000000001</v>
      </c>
      <c r="AF31" s="56">
        <f>'MSW BWN'!C28</f>
        <v>18.664000000000001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18.391999999999999</v>
      </c>
      <c r="AF32" s="56">
        <f>'MSW BWN'!C29</f>
        <v>18.391999999999999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18.260000000000002</v>
      </c>
      <c r="AF33" s="56">
        <f>'MSW BWN'!C30</f>
        <v>18.260000000000002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6.9793999999999995E-2</v>
      </c>
      <c r="H34" s="54">
        <f>(BAWANA!U31+BAWANA!V31)/4000</f>
        <v>0</v>
      </c>
      <c r="I34" s="54"/>
      <c r="J34" s="54">
        <f t="shared" si="3"/>
        <v>6.9793999999999995E-2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17.664000000000001</v>
      </c>
      <c r="AF34" s="56">
        <f>'MSW BWN'!C31</f>
        <v>17.664000000000001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6.9793999999999995E-2</v>
      </c>
      <c r="H35" s="54">
        <f>(BAWANA!U32+BAWANA!V32)/4000</f>
        <v>0</v>
      </c>
      <c r="I35" s="54"/>
      <c r="J35" s="54">
        <f t="shared" si="3"/>
        <v>6.9793999999999995E-2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18.431999999999999</v>
      </c>
      <c r="AF35" s="56">
        <f>'MSW BWN'!C32</f>
        <v>18.431999999999999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6.9644000000000011E-2</v>
      </c>
      <c r="H36" s="54">
        <f>(BAWANA!U33+BAWANA!V33)/4000</f>
        <v>0</v>
      </c>
      <c r="I36" s="54"/>
      <c r="J36" s="54">
        <f t="shared" si="3"/>
        <v>6.9644000000000011E-2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18.664000000000001</v>
      </c>
      <c r="AF36" s="56">
        <f>'MSW BWN'!C33</f>
        <v>18.664000000000001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6.9843999999999989E-2</v>
      </c>
      <c r="H37" s="54">
        <f>(BAWANA!U34+BAWANA!V34)/4000</f>
        <v>0</v>
      </c>
      <c r="I37" s="54"/>
      <c r="J37" s="54">
        <f t="shared" si="3"/>
        <v>6.9843999999999989E-2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18.391999999999999</v>
      </c>
      <c r="AF37" s="56">
        <f>'MSW BWN'!C34</f>
        <v>18.391999999999999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18.795999999999999</v>
      </c>
      <c r="AF38" s="56">
        <f>'MSW BWN'!C35</f>
        <v>18.795999999999999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18.911999999999999</v>
      </c>
      <c r="AF39" s="56">
        <f>'MSW BWN'!C36</f>
        <v>18.911999999999999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18.507999999999999</v>
      </c>
      <c r="AF40" s="56">
        <f>'MSW BWN'!C37</f>
        <v>18.507999999999999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19.16</v>
      </c>
      <c r="AF41" s="56">
        <f>'MSW BWN'!C38</f>
        <v>19.16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19.488</v>
      </c>
      <c r="AF42" s="56">
        <f>'MSW BWN'!C39</f>
        <v>19.488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19.795999999999999</v>
      </c>
      <c r="AF43" s="56">
        <f>'MSW BWN'!C40</f>
        <v>19.795999999999999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19.7</v>
      </c>
      <c r="AF44" s="56">
        <f>'MSW BWN'!C41</f>
        <v>19.7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19.295999999999999</v>
      </c>
      <c r="AF45" s="56">
        <f>'MSW BWN'!C42</f>
        <v>19.295999999999999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19.276</v>
      </c>
      <c r="AF46" s="56">
        <f>'MSW BWN'!C43</f>
        <v>19.276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19.027999999999999</v>
      </c>
      <c r="AF47" s="56">
        <f>'MSW BWN'!C44</f>
        <v>19.027999999999999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19.468</v>
      </c>
      <c r="AF48" s="56">
        <f>'MSW BWN'!C45</f>
        <v>19.468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18.452000000000002</v>
      </c>
      <c r="AF49" s="56">
        <f>'MSW BWN'!C46</f>
        <v>18.452000000000002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19.22</v>
      </c>
      <c r="AF50" s="56">
        <f>'MSW BWN'!C47</f>
        <v>19.22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18.295999999999999</v>
      </c>
      <c r="AF51" s="56">
        <f>'MSW BWN'!C48</f>
        <v>18.295999999999999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0.08</v>
      </c>
      <c r="H52" s="54">
        <f>(BAWANA!U49+BAWANA!V49)/4000</f>
        <v>0</v>
      </c>
      <c r="I52" s="54"/>
      <c r="J52" s="54">
        <f t="shared" si="3"/>
        <v>0.08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18.568000000000001</v>
      </c>
      <c r="AF52" s="56">
        <f>'MSW BWN'!C49</f>
        <v>18.568000000000001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0.08</v>
      </c>
      <c r="H53" s="54">
        <f>(BAWANA!U50+BAWANA!V50)/4000</f>
        <v>0</v>
      </c>
      <c r="I53" s="54"/>
      <c r="J53" s="54">
        <f t="shared" si="3"/>
        <v>0.08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18.952000000000002</v>
      </c>
      <c r="AF53" s="56">
        <f>'MSW BWN'!C50</f>
        <v>18.952000000000002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6.9793999999999995E-2</v>
      </c>
      <c r="H54" s="54">
        <f>(BAWANA!U51+BAWANA!V51)/4000</f>
        <v>0</v>
      </c>
      <c r="I54" s="54"/>
      <c r="J54" s="54">
        <f t="shared" si="3"/>
        <v>6.9793999999999995E-2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18.815999999999999</v>
      </c>
      <c r="AF54" s="56">
        <f>'MSW BWN'!C51</f>
        <v>18.815999999999999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6.9793999999999995E-2</v>
      </c>
      <c r="H55" s="54">
        <f>(BAWANA!U52+BAWANA!V52)/4000</f>
        <v>0</v>
      </c>
      <c r="I55" s="54"/>
      <c r="J55" s="54">
        <f t="shared" si="3"/>
        <v>6.9793999999999995E-2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19.16</v>
      </c>
      <c r="AF55" s="56">
        <f>'MSW BWN'!C52</f>
        <v>19.16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18.931999999999999</v>
      </c>
      <c r="AF56" s="56">
        <f>'MSW BWN'!C53</f>
        <v>18.931999999999999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19.007999999999999</v>
      </c>
      <c r="AF57" s="56">
        <f>'MSW BWN'!C54</f>
        <v>19.007999999999999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7.3043999999999998E-2</v>
      </c>
      <c r="H58" s="54">
        <f>(BAWANA!U55+BAWANA!V55)/4000</f>
        <v>0</v>
      </c>
      <c r="I58" s="54"/>
      <c r="J58" s="54">
        <f t="shared" si="3"/>
        <v>7.3043999999999998E-2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19.18</v>
      </c>
      <c r="AF58" s="56">
        <f>'MSW BWN'!C55</f>
        <v>19.18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7.2793999999999998E-2</v>
      </c>
      <c r="H59" s="54">
        <f>(BAWANA!U56+BAWANA!V56)/4000</f>
        <v>0</v>
      </c>
      <c r="I59" s="54"/>
      <c r="J59" s="54">
        <f t="shared" si="3"/>
        <v>7.2793999999999998E-2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19.256</v>
      </c>
      <c r="AF59" s="56">
        <f>'MSW BWN'!C56</f>
        <v>19.256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19.103999999999999</v>
      </c>
      <c r="AF60" s="56">
        <f>'MSW BWN'!C57</f>
        <v>19.103999999999999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19.123999999999999</v>
      </c>
      <c r="AF61" s="56">
        <f>'MSW BWN'!C58</f>
        <v>19.123999999999999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18.431999999999999</v>
      </c>
      <c r="AF62" s="56">
        <f>'MSW BWN'!C59</f>
        <v>18.431999999999999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19.7</v>
      </c>
      <c r="AF63" s="56">
        <f>'MSW BWN'!C60</f>
        <v>19.7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19.66</v>
      </c>
      <c r="AF64" s="56">
        <f>'MSW BWN'!C61</f>
        <v>19.66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19.239999999999998</v>
      </c>
      <c r="AF65" s="56">
        <f>'MSW BWN'!C62</f>
        <v>19.239999999999998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19.66</v>
      </c>
      <c r="AF66" s="56">
        <f>'MSW BWN'!C63</f>
        <v>19.66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18.872</v>
      </c>
      <c r="AF67" s="56">
        <f>'MSW BWN'!C64</f>
        <v>18.872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19.16</v>
      </c>
      <c r="AF68" s="56">
        <f>'MSW BWN'!C65</f>
        <v>19.16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18.952000000000002</v>
      </c>
      <c r="AF69" s="56">
        <f>'MSW BWN'!C66</f>
        <v>18.952000000000002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0.08</v>
      </c>
      <c r="H70" s="54">
        <f>(BAWANA!U67+BAWANA!V67)/4000</f>
        <v>0</v>
      </c>
      <c r="I70" s="54"/>
      <c r="J70" s="54">
        <f t="shared" si="3"/>
        <v>0.08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19.335999999999999</v>
      </c>
      <c r="AF70" s="56">
        <f>'MSW BWN'!C67</f>
        <v>19.335999999999999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0.08</v>
      </c>
      <c r="H71" s="54">
        <f>(BAWANA!U68+BAWANA!V68)/4000</f>
        <v>0</v>
      </c>
      <c r="I71" s="54"/>
      <c r="J71" s="54">
        <f t="shared" ref="J71:J101" si="9">G71+H71+I71</f>
        <v>0.08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18.739999999999998</v>
      </c>
      <c r="AF71" s="56">
        <f>'MSW BWN'!C68</f>
        <v>18.739999999999998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0.08</v>
      </c>
      <c r="H72" s="54">
        <f>(BAWANA!U69+BAWANA!V69)/4000</f>
        <v>0</v>
      </c>
      <c r="I72" s="54"/>
      <c r="J72" s="54">
        <f t="shared" si="9"/>
        <v>0.08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18.2</v>
      </c>
      <c r="AF72" s="56">
        <f>'MSW BWN'!C69</f>
        <v>18.2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18.584</v>
      </c>
      <c r="AF73" s="56">
        <f>'MSW BWN'!C70</f>
        <v>18.584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19.18</v>
      </c>
      <c r="AF74" s="56">
        <f>'MSW BWN'!C71</f>
        <v>19.18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19.103999999999999</v>
      </c>
      <c r="AF75" s="56">
        <f>'MSW BWN'!C72</f>
        <v>19.103999999999999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19.564</v>
      </c>
      <c r="AF76" s="56">
        <f>'MSW BWN'!C73</f>
        <v>19.564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19.2</v>
      </c>
      <c r="AF77" s="56">
        <f>'MSW BWN'!C74</f>
        <v>19.2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18.911999999999999</v>
      </c>
      <c r="AF78" s="56">
        <f>'MSW BWN'!C75</f>
        <v>18.911999999999999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16.916</v>
      </c>
      <c r="AF79" s="56">
        <f>'MSW BWN'!C76</f>
        <v>16.916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18.260000000000002</v>
      </c>
      <c r="AF80" s="56">
        <f>'MSW BWN'!C77</f>
        <v>18.260000000000002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19.103999999999999</v>
      </c>
      <c r="AF81" s="56">
        <f>'MSW BWN'!C78</f>
        <v>19.103999999999999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16.896000000000001</v>
      </c>
      <c r="AF82" s="56">
        <f>'MSW BWN'!C79</f>
        <v>16.896000000000001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15.32</v>
      </c>
      <c r="AF83" s="56">
        <f>'MSW BWN'!C80</f>
        <v>15.32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13.843999999999999</v>
      </c>
      <c r="AF84" s="56">
        <f>'MSW BWN'!C81</f>
        <v>13.843999999999999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12.632</v>
      </c>
      <c r="AF85" s="56">
        <f>'MSW BWN'!C82</f>
        <v>12.632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12</v>
      </c>
      <c r="AF86" s="56">
        <f>'MSW BWN'!C83</f>
        <v>12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13.151999999999999</v>
      </c>
      <c r="AF87" s="56">
        <f>'MSW BWN'!C84</f>
        <v>13.151999999999999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12.98</v>
      </c>
      <c r="AF88" s="56">
        <f>'MSW BWN'!C85</f>
        <v>12.98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12.44</v>
      </c>
      <c r="AF89" s="56">
        <f>'MSW BWN'!C86</f>
        <v>12.44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11.368</v>
      </c>
      <c r="AF90" s="56">
        <f>'MSW BWN'!C87</f>
        <v>11.368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10.676</v>
      </c>
      <c r="AF91" s="56">
        <f>'MSW BWN'!C88</f>
        <v>10.676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11.5</v>
      </c>
      <c r="AF92" s="56">
        <f>'MSW BWN'!C89</f>
        <v>11.5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11.616</v>
      </c>
      <c r="AF93" s="56">
        <f>'MSW BWN'!C90</f>
        <v>11.616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11.272</v>
      </c>
      <c r="AF94" s="56">
        <f>'MSW BWN'!C91</f>
        <v>11.272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10.6</v>
      </c>
      <c r="AF95" s="56">
        <f>'MSW BWN'!C92</f>
        <v>10.6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10.464</v>
      </c>
      <c r="AF96" s="56">
        <f>'MSW BWN'!C93</f>
        <v>10.464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10.944000000000001</v>
      </c>
      <c r="AF97" s="56">
        <f>'MSW BWN'!C94</f>
        <v>10.944000000000001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9.3879999999999999</v>
      </c>
      <c r="AF98" s="56">
        <f>'MSW BWN'!C95</f>
        <v>9.3879999999999999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9.5239999999999991</v>
      </c>
      <c r="AF99" s="56">
        <f>'MSW BWN'!C96</f>
        <v>9.5239999999999991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10.156000000000001</v>
      </c>
      <c r="AF100" s="56">
        <f>'MSW BWN'!C97</f>
        <v>10.156000000000001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9.6560000000000006</v>
      </c>
      <c r="AF101" s="56">
        <f>'MSW BWN'!C98</f>
        <v>9.6560000000000006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7.2600000000000051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32.100000000000009</v>
      </c>
      <c r="E102" s="54">
        <f t="shared" si="14"/>
        <v>0</v>
      </c>
      <c r="F102" s="54">
        <f t="shared" si="14"/>
        <v>0</v>
      </c>
      <c r="G102" s="54">
        <f t="shared" si="14"/>
        <v>6.6595019999999998</v>
      </c>
      <c r="H102" s="54">
        <f t="shared" si="14"/>
        <v>0</v>
      </c>
      <c r="I102" s="54"/>
      <c r="J102" s="54">
        <f t="shared" si="14"/>
        <v>6.6595019999999998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1659.1480000000004</v>
      </c>
      <c r="AF102" s="71">
        <f t="shared" si="16"/>
        <v>1659.1480000000004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44.05</v>
      </c>
      <c r="I3" s="95">
        <v>38.32</v>
      </c>
      <c r="J3" s="95">
        <v>9.58</v>
      </c>
      <c r="K3" s="95">
        <v>0</v>
      </c>
      <c r="L3" s="95">
        <v>9.1999999999999993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101.15</v>
      </c>
      <c r="W3">
        <v>44.05</v>
      </c>
      <c r="X3">
        <v>38.32</v>
      </c>
      <c r="Y3">
        <v>9.1999999999999993</v>
      </c>
      <c r="Z3">
        <v>0</v>
      </c>
      <c r="AA3">
        <v>0</v>
      </c>
      <c r="AB3">
        <v>9.58</v>
      </c>
    </row>
    <row r="4" spans="1:28">
      <c r="B4" t="s">
        <v>263</v>
      </c>
      <c r="G4" t="s">
        <v>46</v>
      </c>
      <c r="H4" s="115">
        <v>5.75</v>
      </c>
      <c r="I4" s="88">
        <v>38.31</v>
      </c>
      <c r="J4" s="88">
        <v>19.16</v>
      </c>
      <c r="K4" s="88">
        <v>0</v>
      </c>
      <c r="L4" s="88">
        <v>8.6199999999999992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71.84</v>
      </c>
      <c r="W4">
        <v>5.75</v>
      </c>
      <c r="X4">
        <v>38.31</v>
      </c>
      <c r="Y4">
        <v>8.6199999999999992</v>
      </c>
      <c r="Z4">
        <v>0</v>
      </c>
      <c r="AA4">
        <v>0</v>
      </c>
      <c r="AB4">
        <v>19.16</v>
      </c>
    </row>
    <row r="5" spans="1:28">
      <c r="G5" t="s">
        <v>47</v>
      </c>
      <c r="H5" s="115">
        <v>0</v>
      </c>
      <c r="I5" s="88">
        <v>28.73</v>
      </c>
      <c r="J5" s="88">
        <v>0</v>
      </c>
      <c r="K5" s="88">
        <v>0</v>
      </c>
      <c r="L5" s="88">
        <v>8.0500000000000007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36.78</v>
      </c>
      <c r="W5">
        <v>0</v>
      </c>
      <c r="X5">
        <v>28.73</v>
      </c>
      <c r="Y5">
        <v>8.0500000000000007</v>
      </c>
      <c r="Z5">
        <v>0</v>
      </c>
      <c r="AA5">
        <v>0</v>
      </c>
      <c r="AB5">
        <v>0</v>
      </c>
    </row>
    <row r="6" spans="1:28">
      <c r="G6" t="s">
        <v>48</v>
      </c>
      <c r="H6" s="115">
        <v>0</v>
      </c>
      <c r="I6" s="88">
        <v>28.74</v>
      </c>
      <c r="J6" s="88">
        <v>0</v>
      </c>
      <c r="K6" s="88">
        <v>0</v>
      </c>
      <c r="L6" s="88">
        <v>7.66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36.4</v>
      </c>
      <c r="W6">
        <v>0</v>
      </c>
      <c r="X6">
        <v>28.74</v>
      </c>
      <c r="Y6">
        <v>7.66</v>
      </c>
      <c r="Z6">
        <v>0</v>
      </c>
      <c r="AA6">
        <v>0</v>
      </c>
      <c r="AB6">
        <v>0</v>
      </c>
    </row>
    <row r="7" spans="1:28">
      <c r="G7" t="s">
        <v>49</v>
      </c>
      <c r="H7" s="115">
        <v>0</v>
      </c>
      <c r="I7" s="88">
        <v>19.16</v>
      </c>
      <c r="J7" s="88">
        <v>0</v>
      </c>
      <c r="K7" s="88">
        <v>0</v>
      </c>
      <c r="L7" s="88">
        <v>7.18</v>
      </c>
      <c r="M7" s="116">
        <v>0</v>
      </c>
      <c r="N7" s="115">
        <v>-47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-47</v>
      </c>
      <c r="V7" s="116">
        <v>26.34</v>
      </c>
      <c r="W7">
        <v>-47</v>
      </c>
      <c r="X7">
        <v>19.16</v>
      </c>
      <c r="Y7">
        <v>7.18</v>
      </c>
      <c r="Z7">
        <v>0</v>
      </c>
      <c r="AA7">
        <v>0</v>
      </c>
      <c r="AB7">
        <v>0</v>
      </c>
    </row>
    <row r="8" spans="1:28">
      <c r="G8" t="s">
        <v>50</v>
      </c>
      <c r="H8" s="115">
        <v>0</v>
      </c>
      <c r="I8" s="88">
        <v>19.149999999999999</v>
      </c>
      <c r="J8" s="88">
        <v>0</v>
      </c>
      <c r="K8" s="88">
        <v>0</v>
      </c>
      <c r="L8" s="88">
        <v>6.71</v>
      </c>
      <c r="M8" s="116">
        <v>0</v>
      </c>
      <c r="N8" s="115">
        <v>-51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-51</v>
      </c>
      <c r="V8" s="116">
        <v>25.86</v>
      </c>
      <c r="W8">
        <v>-51</v>
      </c>
      <c r="X8">
        <v>19.149999999999999</v>
      </c>
      <c r="Y8">
        <v>6.71</v>
      </c>
      <c r="Z8">
        <v>0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9.58</v>
      </c>
      <c r="J9" s="88">
        <v>0</v>
      </c>
      <c r="K9" s="88">
        <v>0</v>
      </c>
      <c r="L9" s="88">
        <v>6.23</v>
      </c>
      <c r="M9" s="116">
        <v>0</v>
      </c>
      <c r="N9" s="115">
        <v>-70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-70</v>
      </c>
      <c r="V9" s="116">
        <v>15.81</v>
      </c>
      <c r="W9">
        <v>-70</v>
      </c>
      <c r="X9">
        <v>9.58</v>
      </c>
      <c r="Y9">
        <v>6.23</v>
      </c>
      <c r="Z9">
        <v>0</v>
      </c>
      <c r="AA9">
        <v>0</v>
      </c>
      <c r="AB9">
        <v>0</v>
      </c>
    </row>
    <row r="10" spans="1:28">
      <c r="G10" t="s">
        <v>52</v>
      </c>
      <c r="H10" s="115">
        <v>0</v>
      </c>
      <c r="I10" s="88">
        <v>9.58</v>
      </c>
      <c r="J10" s="88">
        <v>0</v>
      </c>
      <c r="K10" s="88">
        <v>0</v>
      </c>
      <c r="L10" s="88">
        <v>5.94</v>
      </c>
      <c r="M10" s="116">
        <v>0</v>
      </c>
      <c r="N10" s="115">
        <v>-71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-71</v>
      </c>
      <c r="V10" s="116">
        <v>15.52</v>
      </c>
      <c r="W10">
        <v>-71</v>
      </c>
      <c r="X10">
        <v>9.58</v>
      </c>
      <c r="Y10">
        <v>5.94</v>
      </c>
      <c r="Z10">
        <v>0</v>
      </c>
      <c r="AA10">
        <v>0</v>
      </c>
      <c r="AB10">
        <v>0</v>
      </c>
    </row>
    <row r="11" spans="1:28">
      <c r="G11" t="s">
        <v>53</v>
      </c>
      <c r="H11" s="115">
        <v>0</v>
      </c>
      <c r="I11" s="88">
        <v>33.53</v>
      </c>
      <c r="J11" s="88">
        <v>0</v>
      </c>
      <c r="K11" s="88">
        <v>0</v>
      </c>
      <c r="L11" s="88">
        <v>5.94</v>
      </c>
      <c r="M11" s="116">
        <v>0</v>
      </c>
      <c r="N11" s="115">
        <v>-64</v>
      </c>
      <c r="O11" s="88">
        <v>0</v>
      </c>
      <c r="P11" s="88">
        <v>-12</v>
      </c>
      <c r="Q11" s="88">
        <v>0</v>
      </c>
      <c r="R11" s="88">
        <v>0</v>
      </c>
      <c r="S11" s="116">
        <v>0</v>
      </c>
      <c r="U11" s="115">
        <v>-76</v>
      </c>
      <c r="V11" s="116">
        <v>39.47</v>
      </c>
      <c r="W11">
        <v>-64</v>
      </c>
      <c r="X11">
        <v>33.53</v>
      </c>
      <c r="Y11">
        <v>5.94</v>
      </c>
      <c r="Z11">
        <v>0</v>
      </c>
      <c r="AA11">
        <v>0</v>
      </c>
      <c r="AB11">
        <v>-12</v>
      </c>
    </row>
    <row r="12" spans="1:28">
      <c r="G12" t="s">
        <v>54</v>
      </c>
      <c r="H12" s="115">
        <v>0</v>
      </c>
      <c r="I12" s="88">
        <v>33.53</v>
      </c>
      <c r="J12" s="88">
        <v>0</v>
      </c>
      <c r="K12" s="88">
        <v>0</v>
      </c>
      <c r="L12" s="88">
        <v>5.84</v>
      </c>
      <c r="M12" s="116">
        <v>0</v>
      </c>
      <c r="N12" s="115">
        <v>-62</v>
      </c>
      <c r="O12" s="88">
        <v>0</v>
      </c>
      <c r="P12" s="88">
        <v>-12</v>
      </c>
      <c r="Q12" s="88">
        <v>0</v>
      </c>
      <c r="R12" s="88">
        <v>0</v>
      </c>
      <c r="S12" s="116">
        <v>0</v>
      </c>
      <c r="U12" s="115">
        <v>-74</v>
      </c>
      <c r="V12" s="116">
        <v>39.369999999999997</v>
      </c>
      <c r="W12">
        <v>-62</v>
      </c>
      <c r="X12">
        <v>33.53</v>
      </c>
      <c r="Y12">
        <v>5.84</v>
      </c>
      <c r="Z12">
        <v>0</v>
      </c>
      <c r="AA12">
        <v>0</v>
      </c>
      <c r="AB12">
        <v>-12</v>
      </c>
    </row>
    <row r="13" spans="1:28">
      <c r="G13" t="s">
        <v>55</v>
      </c>
      <c r="H13" s="115">
        <v>6.71</v>
      </c>
      <c r="I13" s="88">
        <v>25.86</v>
      </c>
      <c r="J13" s="88">
        <v>0</v>
      </c>
      <c r="K13" s="88">
        <v>0</v>
      </c>
      <c r="L13" s="88">
        <v>5.84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38.409999999999997</v>
      </c>
      <c r="W13">
        <v>6.71</v>
      </c>
      <c r="X13">
        <v>25.86</v>
      </c>
      <c r="Y13">
        <v>5.84</v>
      </c>
      <c r="Z13">
        <v>0</v>
      </c>
      <c r="AA13">
        <v>0</v>
      </c>
      <c r="AB13">
        <v>0</v>
      </c>
    </row>
    <row r="14" spans="1:28">
      <c r="G14" t="s">
        <v>56</v>
      </c>
      <c r="H14" s="115">
        <v>5.75</v>
      </c>
      <c r="I14" s="88">
        <v>26.82</v>
      </c>
      <c r="J14" s="88">
        <v>0</v>
      </c>
      <c r="K14" s="88">
        <v>0</v>
      </c>
      <c r="L14" s="88">
        <v>5.84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38.409999999999997</v>
      </c>
      <c r="W14">
        <v>5.75</v>
      </c>
      <c r="X14">
        <v>26.82</v>
      </c>
      <c r="Y14">
        <v>5.84</v>
      </c>
      <c r="Z14">
        <v>0</v>
      </c>
      <c r="AA14">
        <v>0</v>
      </c>
      <c r="AB14">
        <v>0</v>
      </c>
    </row>
    <row r="15" spans="1:28">
      <c r="G15" t="s">
        <v>57</v>
      </c>
      <c r="H15" s="115">
        <v>13.41</v>
      </c>
      <c r="I15" s="88">
        <v>28.73</v>
      </c>
      <c r="J15" s="88">
        <v>0</v>
      </c>
      <c r="K15" s="88">
        <v>0</v>
      </c>
      <c r="L15" s="88">
        <v>6.71</v>
      </c>
      <c r="M15" s="116">
        <v>0</v>
      </c>
      <c r="N15" s="115">
        <v>0</v>
      </c>
      <c r="O15" s="88">
        <v>0</v>
      </c>
      <c r="P15" s="88">
        <v>-10</v>
      </c>
      <c r="Q15" s="88">
        <v>0</v>
      </c>
      <c r="R15" s="88">
        <v>0</v>
      </c>
      <c r="S15" s="116">
        <v>0</v>
      </c>
      <c r="U15" s="115">
        <v>-10</v>
      </c>
      <c r="V15" s="116">
        <v>48.85</v>
      </c>
      <c r="W15">
        <v>13.41</v>
      </c>
      <c r="X15">
        <v>28.73</v>
      </c>
      <c r="Y15">
        <v>6.71</v>
      </c>
      <c r="Z15">
        <v>0</v>
      </c>
      <c r="AA15">
        <v>0</v>
      </c>
      <c r="AB15">
        <v>-10</v>
      </c>
    </row>
    <row r="16" spans="1:28">
      <c r="G16" t="s">
        <v>58</v>
      </c>
      <c r="H16" s="115">
        <v>11.49</v>
      </c>
      <c r="I16" s="88">
        <v>26.82</v>
      </c>
      <c r="J16" s="88">
        <v>0</v>
      </c>
      <c r="K16" s="88">
        <v>0</v>
      </c>
      <c r="L16" s="88">
        <v>6.71</v>
      </c>
      <c r="M16" s="116">
        <v>0</v>
      </c>
      <c r="N16" s="115">
        <v>0</v>
      </c>
      <c r="O16" s="88">
        <v>0</v>
      </c>
      <c r="P16" s="88">
        <v>-10</v>
      </c>
      <c r="Q16" s="88">
        <v>0</v>
      </c>
      <c r="R16" s="88">
        <v>0</v>
      </c>
      <c r="S16" s="116">
        <v>0</v>
      </c>
      <c r="U16" s="115">
        <v>-10</v>
      </c>
      <c r="V16" s="116">
        <v>45.02</v>
      </c>
      <c r="W16">
        <v>11.49</v>
      </c>
      <c r="X16">
        <v>26.82</v>
      </c>
      <c r="Y16">
        <v>6.71</v>
      </c>
      <c r="Z16">
        <v>0</v>
      </c>
      <c r="AA16">
        <v>0</v>
      </c>
      <c r="AB16">
        <v>-10</v>
      </c>
    </row>
    <row r="17" spans="7:28">
      <c r="G17" t="s">
        <v>59</v>
      </c>
      <c r="H17" s="115">
        <v>7.66</v>
      </c>
      <c r="I17" s="88">
        <v>24.91</v>
      </c>
      <c r="J17" s="88">
        <v>0</v>
      </c>
      <c r="K17" s="88">
        <v>0</v>
      </c>
      <c r="L17" s="88">
        <v>7.18</v>
      </c>
      <c r="M17" s="116">
        <v>0</v>
      </c>
      <c r="N17" s="115">
        <v>0</v>
      </c>
      <c r="O17" s="88">
        <v>0</v>
      </c>
      <c r="P17" s="88">
        <v>-15</v>
      </c>
      <c r="Q17" s="88">
        <v>0</v>
      </c>
      <c r="R17" s="88">
        <v>0</v>
      </c>
      <c r="S17" s="116">
        <v>0</v>
      </c>
      <c r="U17" s="115">
        <v>-15</v>
      </c>
      <c r="V17" s="116">
        <v>39.75</v>
      </c>
      <c r="W17">
        <v>7.66</v>
      </c>
      <c r="X17">
        <v>24.91</v>
      </c>
      <c r="Y17">
        <v>7.18</v>
      </c>
      <c r="Z17">
        <v>0</v>
      </c>
      <c r="AA17">
        <v>0</v>
      </c>
      <c r="AB17">
        <v>-15</v>
      </c>
    </row>
    <row r="18" spans="7:28">
      <c r="G18" t="s">
        <v>60</v>
      </c>
      <c r="H18" s="115">
        <v>0</v>
      </c>
      <c r="I18" s="88">
        <v>24.91</v>
      </c>
      <c r="J18" s="88">
        <v>0</v>
      </c>
      <c r="K18" s="88">
        <v>0</v>
      </c>
      <c r="L18" s="88">
        <v>7.18</v>
      </c>
      <c r="M18" s="116">
        <v>0</v>
      </c>
      <c r="N18" s="115">
        <v>-2</v>
      </c>
      <c r="O18" s="88">
        <v>0</v>
      </c>
      <c r="P18" s="88">
        <v>-15</v>
      </c>
      <c r="Q18" s="88">
        <v>0</v>
      </c>
      <c r="R18" s="88">
        <v>0</v>
      </c>
      <c r="S18" s="116">
        <v>0</v>
      </c>
      <c r="U18" s="115">
        <v>-17</v>
      </c>
      <c r="V18" s="116">
        <v>32.090000000000003</v>
      </c>
      <c r="W18">
        <v>-2</v>
      </c>
      <c r="X18">
        <v>24.91</v>
      </c>
      <c r="Y18">
        <v>7.18</v>
      </c>
      <c r="Z18">
        <v>0</v>
      </c>
      <c r="AA18">
        <v>0</v>
      </c>
      <c r="AB18">
        <v>-15</v>
      </c>
    </row>
    <row r="19" spans="7:28">
      <c r="G19" t="s">
        <v>61</v>
      </c>
      <c r="H19" s="115">
        <v>0</v>
      </c>
      <c r="I19" s="88">
        <v>27.78</v>
      </c>
      <c r="J19" s="88">
        <v>0</v>
      </c>
      <c r="K19" s="88">
        <v>0</v>
      </c>
      <c r="L19" s="88">
        <v>7.47</v>
      </c>
      <c r="M19" s="116">
        <v>0</v>
      </c>
      <c r="N19" s="115">
        <v>-4</v>
      </c>
      <c r="O19" s="88">
        <v>0</v>
      </c>
      <c r="P19" s="88">
        <v>-15</v>
      </c>
      <c r="Q19" s="88">
        <v>0</v>
      </c>
      <c r="R19" s="88">
        <v>0</v>
      </c>
      <c r="S19" s="116">
        <v>0</v>
      </c>
      <c r="U19" s="115">
        <v>-19</v>
      </c>
      <c r="V19" s="116">
        <v>35.25</v>
      </c>
      <c r="W19">
        <v>-4</v>
      </c>
      <c r="X19">
        <v>27.78</v>
      </c>
      <c r="Y19">
        <v>7.47</v>
      </c>
      <c r="Z19">
        <v>0</v>
      </c>
      <c r="AA19">
        <v>0</v>
      </c>
      <c r="AB19">
        <v>-15</v>
      </c>
    </row>
    <row r="20" spans="7:28">
      <c r="G20" t="s">
        <v>62</v>
      </c>
      <c r="H20" s="115">
        <v>1.92</v>
      </c>
      <c r="I20" s="88">
        <v>26.82</v>
      </c>
      <c r="J20" s="88">
        <v>0</v>
      </c>
      <c r="K20" s="88">
        <v>0</v>
      </c>
      <c r="L20" s="88">
        <v>7.66</v>
      </c>
      <c r="M20" s="116">
        <v>0</v>
      </c>
      <c r="N20" s="115">
        <v>0</v>
      </c>
      <c r="O20" s="88">
        <v>0</v>
      </c>
      <c r="P20" s="88">
        <v>-20</v>
      </c>
      <c r="Q20" s="88">
        <v>0</v>
      </c>
      <c r="R20" s="88">
        <v>0</v>
      </c>
      <c r="S20" s="116">
        <v>0</v>
      </c>
      <c r="U20" s="115">
        <v>-20</v>
      </c>
      <c r="V20" s="116">
        <v>36.4</v>
      </c>
      <c r="W20">
        <v>1.92</v>
      </c>
      <c r="X20">
        <v>26.82</v>
      </c>
      <c r="Y20">
        <v>7.66</v>
      </c>
      <c r="Z20">
        <v>0</v>
      </c>
      <c r="AA20">
        <v>0</v>
      </c>
      <c r="AB20">
        <v>-20</v>
      </c>
    </row>
    <row r="21" spans="7:28">
      <c r="G21" t="s">
        <v>63</v>
      </c>
      <c r="H21" s="115">
        <v>9.58</v>
      </c>
      <c r="I21" s="88">
        <v>28.74</v>
      </c>
      <c r="J21" s="88">
        <v>0</v>
      </c>
      <c r="K21" s="88">
        <v>0</v>
      </c>
      <c r="L21" s="88">
        <v>8.14</v>
      </c>
      <c r="M21" s="116">
        <v>0</v>
      </c>
      <c r="N21" s="115">
        <v>0</v>
      </c>
      <c r="O21" s="88">
        <v>0</v>
      </c>
      <c r="P21" s="88">
        <v>-30</v>
      </c>
      <c r="Q21" s="88">
        <v>0</v>
      </c>
      <c r="R21" s="88">
        <v>0</v>
      </c>
      <c r="S21" s="116">
        <v>0</v>
      </c>
      <c r="U21" s="115">
        <v>-30</v>
      </c>
      <c r="V21" s="116">
        <v>46.46</v>
      </c>
      <c r="W21">
        <v>9.58</v>
      </c>
      <c r="X21">
        <v>28.74</v>
      </c>
      <c r="Y21">
        <v>8.14</v>
      </c>
      <c r="Z21">
        <v>0</v>
      </c>
      <c r="AA21">
        <v>0</v>
      </c>
      <c r="AB21">
        <v>-30</v>
      </c>
    </row>
    <row r="22" spans="7:28">
      <c r="G22" t="s">
        <v>64</v>
      </c>
      <c r="H22" s="115">
        <v>12.45</v>
      </c>
      <c r="I22" s="88">
        <v>28.74</v>
      </c>
      <c r="J22" s="88">
        <v>0</v>
      </c>
      <c r="K22" s="88">
        <v>0</v>
      </c>
      <c r="L22" s="88">
        <v>7.85</v>
      </c>
      <c r="M22" s="116">
        <v>0</v>
      </c>
      <c r="N22" s="115">
        <v>0</v>
      </c>
      <c r="O22" s="88">
        <v>0</v>
      </c>
      <c r="P22" s="88">
        <v>-50</v>
      </c>
      <c r="Q22" s="88">
        <v>0</v>
      </c>
      <c r="R22" s="88">
        <v>0</v>
      </c>
      <c r="S22" s="116">
        <v>0</v>
      </c>
      <c r="U22" s="115">
        <v>-50</v>
      </c>
      <c r="V22" s="116">
        <v>49.04</v>
      </c>
      <c r="W22">
        <v>12.45</v>
      </c>
      <c r="X22">
        <v>28.74</v>
      </c>
      <c r="Y22">
        <v>7.85</v>
      </c>
      <c r="Z22">
        <v>0</v>
      </c>
      <c r="AA22">
        <v>0</v>
      </c>
      <c r="AB22">
        <v>-50</v>
      </c>
    </row>
    <row r="23" spans="7:28">
      <c r="G23" t="s">
        <v>65</v>
      </c>
      <c r="H23" s="115">
        <v>3.83</v>
      </c>
      <c r="I23" s="88">
        <v>62.27</v>
      </c>
      <c r="J23" s="88">
        <v>0</v>
      </c>
      <c r="K23" s="88">
        <v>0</v>
      </c>
      <c r="L23" s="88">
        <v>9.1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75.2</v>
      </c>
      <c r="W23">
        <v>3.83</v>
      </c>
      <c r="X23">
        <v>62.27</v>
      </c>
      <c r="Y23">
        <v>9.1</v>
      </c>
      <c r="Z23">
        <v>0</v>
      </c>
      <c r="AA23">
        <v>0</v>
      </c>
      <c r="AB23">
        <v>0</v>
      </c>
    </row>
    <row r="24" spans="7:28">
      <c r="G24" t="s">
        <v>66</v>
      </c>
      <c r="H24" s="115">
        <v>5.75</v>
      </c>
      <c r="I24" s="88">
        <v>61.31</v>
      </c>
      <c r="J24" s="88">
        <v>0</v>
      </c>
      <c r="K24" s="88">
        <v>0</v>
      </c>
      <c r="L24" s="88">
        <v>10.82</v>
      </c>
      <c r="M24" s="116">
        <v>0</v>
      </c>
      <c r="N24" s="115">
        <v>0</v>
      </c>
      <c r="O24" s="88">
        <v>0</v>
      </c>
      <c r="P24" s="88">
        <v>-30</v>
      </c>
      <c r="Q24" s="88">
        <v>0</v>
      </c>
      <c r="R24" s="88">
        <v>0</v>
      </c>
      <c r="S24" s="116">
        <v>0</v>
      </c>
      <c r="U24" s="115">
        <v>-30</v>
      </c>
      <c r="V24" s="116">
        <v>77.88</v>
      </c>
      <c r="W24">
        <v>5.75</v>
      </c>
      <c r="X24">
        <v>61.31</v>
      </c>
      <c r="Y24">
        <v>10.82</v>
      </c>
      <c r="Z24">
        <v>0</v>
      </c>
      <c r="AA24">
        <v>0</v>
      </c>
      <c r="AB24">
        <v>-30</v>
      </c>
    </row>
    <row r="25" spans="7:28">
      <c r="G25" t="s">
        <v>67</v>
      </c>
      <c r="H25" s="115">
        <v>21.07</v>
      </c>
      <c r="I25" s="88">
        <v>76.63</v>
      </c>
      <c r="J25" s="88">
        <v>0</v>
      </c>
      <c r="K25" s="88">
        <v>0</v>
      </c>
      <c r="L25" s="88">
        <v>13.7</v>
      </c>
      <c r="M25" s="116">
        <v>0</v>
      </c>
      <c r="N25" s="115">
        <v>0</v>
      </c>
      <c r="O25" s="88">
        <v>0</v>
      </c>
      <c r="P25" s="88">
        <v>-110</v>
      </c>
      <c r="Q25" s="88">
        <v>0</v>
      </c>
      <c r="R25" s="88">
        <v>0</v>
      </c>
      <c r="S25" s="116">
        <v>0</v>
      </c>
      <c r="U25" s="115">
        <v>-110</v>
      </c>
      <c r="V25" s="116">
        <v>111.4</v>
      </c>
      <c r="W25">
        <v>21.07</v>
      </c>
      <c r="X25">
        <v>76.63</v>
      </c>
      <c r="Y25">
        <v>13.7</v>
      </c>
      <c r="Z25">
        <v>0</v>
      </c>
      <c r="AA25">
        <v>0</v>
      </c>
      <c r="AB25">
        <v>-110</v>
      </c>
    </row>
    <row r="26" spans="7:28">
      <c r="G26" t="s">
        <v>68</v>
      </c>
      <c r="H26" s="115">
        <v>6.71</v>
      </c>
      <c r="I26" s="88">
        <v>59.38</v>
      </c>
      <c r="J26" s="88">
        <v>0</v>
      </c>
      <c r="K26" s="88">
        <v>0</v>
      </c>
      <c r="L26" s="88">
        <v>15.81</v>
      </c>
      <c r="M26" s="116">
        <v>0</v>
      </c>
      <c r="N26" s="115">
        <v>0</v>
      </c>
      <c r="O26" s="88">
        <v>0</v>
      </c>
      <c r="P26" s="88">
        <v>-180</v>
      </c>
      <c r="Q26" s="88">
        <v>0</v>
      </c>
      <c r="R26" s="88">
        <v>0</v>
      </c>
      <c r="S26" s="116">
        <v>0</v>
      </c>
      <c r="U26" s="115">
        <v>-180</v>
      </c>
      <c r="V26" s="116">
        <v>81.900000000000006</v>
      </c>
      <c r="W26">
        <v>6.71</v>
      </c>
      <c r="X26">
        <v>59.38</v>
      </c>
      <c r="Y26">
        <v>15.81</v>
      </c>
      <c r="Z26">
        <v>0</v>
      </c>
      <c r="AA26">
        <v>0</v>
      </c>
      <c r="AB26">
        <v>-180</v>
      </c>
    </row>
    <row r="27" spans="7:28">
      <c r="G27" t="s">
        <v>69</v>
      </c>
      <c r="H27" s="115">
        <v>43.1</v>
      </c>
      <c r="I27" s="88">
        <v>6.71</v>
      </c>
      <c r="J27" s="88">
        <v>0</v>
      </c>
      <c r="K27" s="88">
        <v>0</v>
      </c>
      <c r="L27" s="88">
        <v>18.68</v>
      </c>
      <c r="M27" s="116">
        <v>0</v>
      </c>
      <c r="N27" s="115">
        <v>0</v>
      </c>
      <c r="O27" s="88">
        <v>0</v>
      </c>
      <c r="P27" s="88">
        <v>-10</v>
      </c>
      <c r="Q27" s="88">
        <v>0</v>
      </c>
      <c r="R27" s="88">
        <v>0</v>
      </c>
      <c r="S27" s="116">
        <v>0</v>
      </c>
      <c r="U27" s="115">
        <v>-10</v>
      </c>
      <c r="V27" s="116">
        <v>68.489999999999995</v>
      </c>
      <c r="W27">
        <v>43.1</v>
      </c>
      <c r="X27">
        <v>6.71</v>
      </c>
      <c r="Y27">
        <v>18.68</v>
      </c>
      <c r="Z27">
        <v>0</v>
      </c>
      <c r="AA27">
        <v>0</v>
      </c>
      <c r="AB27">
        <v>-10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21.07</v>
      </c>
      <c r="M28" s="116">
        <v>0</v>
      </c>
      <c r="N28" s="115">
        <v>-22</v>
      </c>
      <c r="O28" s="88">
        <v>0</v>
      </c>
      <c r="P28" s="88">
        <v>-10</v>
      </c>
      <c r="Q28" s="88">
        <v>0</v>
      </c>
      <c r="R28" s="88">
        <v>0</v>
      </c>
      <c r="S28" s="116">
        <v>0</v>
      </c>
      <c r="U28" s="115">
        <v>-32</v>
      </c>
      <c r="V28" s="116">
        <v>21.07</v>
      </c>
      <c r="W28">
        <v>-22</v>
      </c>
      <c r="X28">
        <v>0</v>
      </c>
      <c r="Y28">
        <v>21.07</v>
      </c>
      <c r="Z28">
        <v>0</v>
      </c>
      <c r="AA28">
        <v>0</v>
      </c>
      <c r="AB28">
        <v>-10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23.28</v>
      </c>
      <c r="M29" s="116">
        <v>0</v>
      </c>
      <c r="N29" s="115">
        <v>-33</v>
      </c>
      <c r="O29" s="88">
        <v>-5</v>
      </c>
      <c r="P29" s="88">
        <v>-20</v>
      </c>
      <c r="Q29" s="88">
        <v>0</v>
      </c>
      <c r="R29" s="88">
        <v>0</v>
      </c>
      <c r="S29" s="116">
        <v>0</v>
      </c>
      <c r="U29" s="115">
        <v>-58</v>
      </c>
      <c r="V29" s="116">
        <v>23.28</v>
      </c>
      <c r="W29">
        <v>-33</v>
      </c>
      <c r="X29">
        <v>-5</v>
      </c>
      <c r="Y29">
        <v>23.28</v>
      </c>
      <c r="Z29">
        <v>0</v>
      </c>
      <c r="AA29">
        <v>0</v>
      </c>
      <c r="AB29">
        <v>-20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25.19</v>
      </c>
      <c r="M30" s="116">
        <v>0</v>
      </c>
      <c r="N30" s="115">
        <v>-24</v>
      </c>
      <c r="O30" s="88">
        <v>-5</v>
      </c>
      <c r="P30" s="88">
        <v>-30</v>
      </c>
      <c r="Q30" s="88">
        <v>0</v>
      </c>
      <c r="R30" s="88">
        <v>0</v>
      </c>
      <c r="S30" s="116">
        <v>0</v>
      </c>
      <c r="U30" s="115">
        <v>-59</v>
      </c>
      <c r="V30" s="116">
        <v>25.19</v>
      </c>
      <c r="W30">
        <v>-24</v>
      </c>
      <c r="X30">
        <v>-5</v>
      </c>
      <c r="Y30">
        <v>25.19</v>
      </c>
      <c r="Z30">
        <v>0</v>
      </c>
      <c r="AA30">
        <v>0</v>
      </c>
      <c r="AB30">
        <v>-30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9.58</v>
      </c>
      <c r="L31" s="88">
        <v>14.64</v>
      </c>
      <c r="M31" s="116">
        <v>0</v>
      </c>
      <c r="N31" s="115">
        <v>-66</v>
      </c>
      <c r="O31" s="88">
        <v>0</v>
      </c>
      <c r="P31" s="88">
        <v>-60</v>
      </c>
      <c r="Q31" s="88">
        <v>0</v>
      </c>
      <c r="R31" s="88">
        <v>0</v>
      </c>
      <c r="S31" s="116">
        <v>0</v>
      </c>
      <c r="U31" s="115">
        <v>-126</v>
      </c>
      <c r="V31" s="116">
        <v>24.22</v>
      </c>
      <c r="W31">
        <v>-66</v>
      </c>
      <c r="X31">
        <v>0</v>
      </c>
      <c r="Y31">
        <v>14.64</v>
      </c>
      <c r="Z31">
        <v>9.58</v>
      </c>
      <c r="AA31">
        <v>0</v>
      </c>
      <c r="AB31">
        <v>-60</v>
      </c>
    </row>
    <row r="32" spans="7:28">
      <c r="G32" t="s">
        <v>74</v>
      </c>
      <c r="H32" s="115">
        <v>0</v>
      </c>
      <c r="I32" s="88">
        <v>4.79</v>
      </c>
      <c r="J32" s="88">
        <v>0</v>
      </c>
      <c r="K32" s="88">
        <v>0</v>
      </c>
      <c r="L32" s="88">
        <v>0</v>
      </c>
      <c r="M32" s="116">
        <v>0</v>
      </c>
      <c r="N32" s="115">
        <v>-65</v>
      </c>
      <c r="O32" s="88">
        <v>0</v>
      </c>
      <c r="P32" s="88">
        <v>-50</v>
      </c>
      <c r="Q32" s="88">
        <v>0</v>
      </c>
      <c r="R32" s="88">
        <v>0</v>
      </c>
      <c r="S32" s="116">
        <v>0</v>
      </c>
      <c r="U32" s="115">
        <v>-115</v>
      </c>
      <c r="V32" s="116">
        <v>4.79</v>
      </c>
      <c r="W32">
        <v>-65</v>
      </c>
      <c r="X32">
        <v>4.79</v>
      </c>
      <c r="Y32">
        <v>0</v>
      </c>
      <c r="Z32">
        <v>0</v>
      </c>
      <c r="AA32">
        <v>0</v>
      </c>
      <c r="AB32">
        <v>-50</v>
      </c>
    </row>
    <row r="33" spans="7:28">
      <c r="G33" t="s">
        <v>75</v>
      </c>
      <c r="H33" s="115">
        <v>0</v>
      </c>
      <c r="I33" s="88">
        <v>14.37</v>
      </c>
      <c r="J33" s="88">
        <v>0</v>
      </c>
      <c r="K33" s="88">
        <v>9.58</v>
      </c>
      <c r="L33" s="88">
        <v>0</v>
      </c>
      <c r="M33" s="116">
        <v>0</v>
      </c>
      <c r="N33" s="115">
        <v>-47</v>
      </c>
      <c r="O33" s="88">
        <v>0</v>
      </c>
      <c r="P33" s="88">
        <v>-90</v>
      </c>
      <c r="Q33" s="88">
        <v>0</v>
      </c>
      <c r="R33" s="88">
        <v>0</v>
      </c>
      <c r="S33" s="116">
        <v>0</v>
      </c>
      <c r="U33" s="115">
        <v>-137</v>
      </c>
      <c r="V33" s="116">
        <v>23.95</v>
      </c>
      <c r="W33">
        <v>-47</v>
      </c>
      <c r="X33">
        <v>14.37</v>
      </c>
      <c r="Y33">
        <v>0</v>
      </c>
      <c r="Z33">
        <v>9.58</v>
      </c>
      <c r="AA33">
        <v>0</v>
      </c>
      <c r="AB33">
        <v>-90</v>
      </c>
    </row>
    <row r="34" spans="7:28">
      <c r="G34" t="s">
        <v>76</v>
      </c>
      <c r="H34" s="115">
        <v>0</v>
      </c>
      <c r="I34" s="88">
        <v>16.28</v>
      </c>
      <c r="J34" s="88">
        <v>0</v>
      </c>
      <c r="K34" s="88">
        <v>9.58</v>
      </c>
      <c r="L34" s="88">
        <v>0</v>
      </c>
      <c r="M34" s="116">
        <v>0</v>
      </c>
      <c r="N34" s="115">
        <v>-40</v>
      </c>
      <c r="O34" s="88">
        <v>0</v>
      </c>
      <c r="P34" s="88">
        <v>-70</v>
      </c>
      <c r="Q34" s="88">
        <v>0</v>
      </c>
      <c r="R34" s="88">
        <v>0</v>
      </c>
      <c r="S34" s="116">
        <v>0</v>
      </c>
      <c r="U34" s="115">
        <v>-110</v>
      </c>
      <c r="V34" s="116">
        <v>25.86</v>
      </c>
      <c r="W34">
        <v>-40</v>
      </c>
      <c r="X34">
        <v>16.28</v>
      </c>
      <c r="Y34">
        <v>0</v>
      </c>
      <c r="Z34">
        <v>9.58</v>
      </c>
      <c r="AA34">
        <v>0</v>
      </c>
      <c r="AB34">
        <v>-70</v>
      </c>
    </row>
    <row r="35" spans="7:28">
      <c r="G35" t="s">
        <v>77</v>
      </c>
      <c r="H35" s="115">
        <v>0</v>
      </c>
      <c r="I35" s="88">
        <v>19.16</v>
      </c>
      <c r="J35" s="88">
        <v>0</v>
      </c>
      <c r="K35" s="88">
        <v>9.58</v>
      </c>
      <c r="L35" s="88">
        <v>0</v>
      </c>
      <c r="M35" s="116">
        <v>0</v>
      </c>
      <c r="N35" s="115">
        <v>-42</v>
      </c>
      <c r="O35" s="88">
        <v>0</v>
      </c>
      <c r="P35" s="88">
        <v>-90</v>
      </c>
      <c r="Q35" s="88">
        <v>0</v>
      </c>
      <c r="R35" s="88">
        <v>0</v>
      </c>
      <c r="S35" s="116">
        <v>0</v>
      </c>
      <c r="U35" s="115">
        <v>-132</v>
      </c>
      <c r="V35" s="116">
        <v>28.74</v>
      </c>
      <c r="W35">
        <v>-42</v>
      </c>
      <c r="X35">
        <v>19.16</v>
      </c>
      <c r="Y35">
        <v>0</v>
      </c>
      <c r="Z35">
        <v>9.58</v>
      </c>
      <c r="AA35">
        <v>0</v>
      </c>
      <c r="AB35">
        <v>-90</v>
      </c>
    </row>
    <row r="36" spans="7:28">
      <c r="G36" t="s">
        <v>78</v>
      </c>
      <c r="H36" s="115">
        <v>0</v>
      </c>
      <c r="I36" s="88">
        <v>31.79</v>
      </c>
      <c r="J36" s="88">
        <v>0</v>
      </c>
      <c r="K36" s="88">
        <v>0</v>
      </c>
      <c r="L36" s="88">
        <v>0</v>
      </c>
      <c r="M36" s="116">
        <v>0</v>
      </c>
      <c r="N36" s="115">
        <v>-14</v>
      </c>
      <c r="O36" s="88">
        <v>0</v>
      </c>
      <c r="P36" s="88">
        <v>-60</v>
      </c>
      <c r="Q36" s="88">
        <v>0</v>
      </c>
      <c r="R36" s="88">
        <v>0</v>
      </c>
      <c r="S36" s="116">
        <v>0</v>
      </c>
      <c r="U36" s="115">
        <v>-74</v>
      </c>
      <c r="V36" s="116">
        <v>31.79</v>
      </c>
      <c r="W36">
        <v>-14</v>
      </c>
      <c r="X36">
        <v>31.79</v>
      </c>
      <c r="Y36">
        <v>0</v>
      </c>
      <c r="Z36">
        <v>0</v>
      </c>
      <c r="AA36">
        <v>0</v>
      </c>
      <c r="AB36">
        <v>-60</v>
      </c>
    </row>
    <row r="37" spans="7:28">
      <c r="G37" t="s">
        <v>79</v>
      </c>
      <c r="H37" s="115">
        <v>20.22</v>
      </c>
      <c r="I37" s="88">
        <v>45.16</v>
      </c>
      <c r="J37" s="88">
        <v>0</v>
      </c>
      <c r="K37" s="88">
        <v>6.74</v>
      </c>
      <c r="L37" s="88">
        <v>0</v>
      </c>
      <c r="M37" s="116">
        <v>0</v>
      </c>
      <c r="N37" s="115">
        <v>0</v>
      </c>
      <c r="O37" s="88">
        <v>0</v>
      </c>
      <c r="P37" s="88">
        <v>-70</v>
      </c>
      <c r="Q37" s="88">
        <v>0</v>
      </c>
      <c r="R37" s="88">
        <v>0</v>
      </c>
      <c r="S37" s="116">
        <v>0</v>
      </c>
      <c r="U37" s="115">
        <v>-70</v>
      </c>
      <c r="V37" s="116">
        <v>72.12</v>
      </c>
      <c r="W37">
        <v>20.22</v>
      </c>
      <c r="X37">
        <v>45.16</v>
      </c>
      <c r="Y37">
        <v>0</v>
      </c>
      <c r="Z37">
        <v>6.74</v>
      </c>
      <c r="AA37">
        <v>0</v>
      </c>
      <c r="AB37">
        <v>-70</v>
      </c>
    </row>
    <row r="38" spans="7:28">
      <c r="G38" t="s">
        <v>80</v>
      </c>
      <c r="H38" s="115">
        <v>14.7</v>
      </c>
      <c r="I38" s="88">
        <v>56.15</v>
      </c>
      <c r="J38" s="88">
        <v>0</v>
      </c>
      <c r="K38" s="88">
        <v>6.69</v>
      </c>
      <c r="L38" s="88">
        <v>0</v>
      </c>
      <c r="M38" s="116">
        <v>0</v>
      </c>
      <c r="N38" s="115">
        <v>0</v>
      </c>
      <c r="O38" s="88">
        <v>0</v>
      </c>
      <c r="P38" s="88">
        <v>-50</v>
      </c>
      <c r="Q38" s="88">
        <v>0</v>
      </c>
      <c r="R38" s="88">
        <v>0</v>
      </c>
      <c r="S38" s="116">
        <v>0</v>
      </c>
      <c r="U38" s="115">
        <v>-50</v>
      </c>
      <c r="V38" s="116">
        <v>77.540000000000006</v>
      </c>
      <c r="W38">
        <v>14.7</v>
      </c>
      <c r="X38">
        <v>56.15</v>
      </c>
      <c r="Y38">
        <v>0</v>
      </c>
      <c r="Z38">
        <v>6.69</v>
      </c>
      <c r="AA38">
        <v>0</v>
      </c>
      <c r="AB38">
        <v>-50</v>
      </c>
    </row>
    <row r="39" spans="7:28">
      <c r="G39" t="s">
        <v>81</v>
      </c>
      <c r="H39" s="115">
        <v>0</v>
      </c>
      <c r="I39" s="88">
        <v>73</v>
      </c>
      <c r="J39" s="88">
        <v>0</v>
      </c>
      <c r="K39" s="88">
        <v>8.76</v>
      </c>
      <c r="L39" s="88">
        <v>0</v>
      </c>
      <c r="M39" s="116">
        <v>0</v>
      </c>
      <c r="N39" s="115">
        <v>-49</v>
      </c>
      <c r="O39" s="88">
        <v>0</v>
      </c>
      <c r="P39" s="88">
        <v>-30</v>
      </c>
      <c r="Q39" s="88">
        <v>0</v>
      </c>
      <c r="R39" s="88">
        <v>0</v>
      </c>
      <c r="S39" s="116">
        <v>0</v>
      </c>
      <c r="U39" s="115">
        <v>-79</v>
      </c>
      <c r="V39" s="116">
        <v>81.760000000000005</v>
      </c>
      <c r="W39">
        <v>-49</v>
      </c>
      <c r="X39">
        <v>73</v>
      </c>
      <c r="Y39">
        <v>0</v>
      </c>
      <c r="Z39">
        <v>8.76</v>
      </c>
      <c r="AA39">
        <v>0</v>
      </c>
      <c r="AB39">
        <v>-30</v>
      </c>
    </row>
    <row r="40" spans="7:28">
      <c r="G40" t="s">
        <v>82</v>
      </c>
      <c r="H40" s="115">
        <v>0</v>
      </c>
      <c r="I40" s="88">
        <v>66.83</v>
      </c>
      <c r="J40" s="88">
        <v>0</v>
      </c>
      <c r="K40" s="88">
        <v>8.7200000000000006</v>
      </c>
      <c r="L40" s="88">
        <v>0</v>
      </c>
      <c r="M40" s="116">
        <v>0</v>
      </c>
      <c r="N40" s="115">
        <v>-37</v>
      </c>
      <c r="O40" s="88">
        <v>0</v>
      </c>
      <c r="P40" s="88">
        <v>-10</v>
      </c>
      <c r="Q40" s="88">
        <v>0</v>
      </c>
      <c r="R40" s="88">
        <v>0</v>
      </c>
      <c r="S40" s="116">
        <v>0</v>
      </c>
      <c r="U40" s="115">
        <v>-47</v>
      </c>
      <c r="V40" s="116">
        <v>75.55</v>
      </c>
      <c r="W40">
        <v>-37</v>
      </c>
      <c r="X40">
        <v>66.83</v>
      </c>
      <c r="Y40">
        <v>0</v>
      </c>
      <c r="Z40">
        <v>8.7200000000000006</v>
      </c>
      <c r="AA40">
        <v>0</v>
      </c>
      <c r="AB40">
        <v>-10</v>
      </c>
    </row>
    <row r="41" spans="7:28">
      <c r="G41" t="s">
        <v>83</v>
      </c>
      <c r="H41" s="115">
        <v>126.5</v>
      </c>
      <c r="I41" s="88">
        <v>80.099999999999994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206.6</v>
      </c>
      <c r="W41">
        <v>126.5</v>
      </c>
      <c r="X41">
        <v>80.099999999999994</v>
      </c>
      <c r="Y41">
        <v>0</v>
      </c>
      <c r="Z41">
        <v>0</v>
      </c>
      <c r="AA41">
        <v>0</v>
      </c>
      <c r="AB41">
        <v>0</v>
      </c>
    </row>
    <row r="42" spans="7:28">
      <c r="G42" t="s">
        <v>84</v>
      </c>
      <c r="H42" s="115">
        <v>66.3</v>
      </c>
      <c r="I42" s="88">
        <v>73.34</v>
      </c>
      <c r="J42" s="88">
        <v>0</v>
      </c>
      <c r="K42" s="88">
        <v>8.8000000000000007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148.44</v>
      </c>
      <c r="W42">
        <v>66.3</v>
      </c>
      <c r="X42">
        <v>73.34</v>
      </c>
      <c r="Y42">
        <v>0</v>
      </c>
      <c r="Z42">
        <v>8.8000000000000007</v>
      </c>
      <c r="AA42">
        <v>0</v>
      </c>
      <c r="AB42">
        <v>0</v>
      </c>
    </row>
    <row r="43" spans="7:28">
      <c r="G43" t="s">
        <v>85</v>
      </c>
      <c r="H43" s="115">
        <v>0</v>
      </c>
      <c r="I43" s="88">
        <v>51.91</v>
      </c>
      <c r="J43" s="88">
        <v>0</v>
      </c>
      <c r="K43" s="88">
        <v>11.12</v>
      </c>
      <c r="L43" s="88">
        <v>0</v>
      </c>
      <c r="M43" s="116">
        <v>2.08</v>
      </c>
      <c r="N43" s="115">
        <v>-12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-12</v>
      </c>
      <c r="V43" s="116">
        <v>65.11</v>
      </c>
      <c r="W43">
        <v>-12</v>
      </c>
      <c r="X43">
        <v>51.91</v>
      </c>
      <c r="Y43">
        <v>0</v>
      </c>
      <c r="Z43">
        <v>11.12</v>
      </c>
      <c r="AA43">
        <v>2.08</v>
      </c>
      <c r="AB43">
        <v>0</v>
      </c>
    </row>
    <row r="44" spans="7:28">
      <c r="G44" t="s">
        <v>86</v>
      </c>
      <c r="H44" s="115">
        <v>0</v>
      </c>
      <c r="I44" s="88">
        <v>33.549999999999997</v>
      </c>
      <c r="J44" s="88">
        <v>0</v>
      </c>
      <c r="K44" s="88">
        <v>10.07</v>
      </c>
      <c r="L44" s="88">
        <v>0</v>
      </c>
      <c r="M44" s="116">
        <v>1.81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45.43</v>
      </c>
      <c r="W44">
        <v>0</v>
      </c>
      <c r="X44">
        <v>33.549999999999997</v>
      </c>
      <c r="Y44">
        <v>0</v>
      </c>
      <c r="Z44">
        <v>10.07</v>
      </c>
      <c r="AA44">
        <v>1.81</v>
      </c>
      <c r="AB44">
        <v>0</v>
      </c>
    </row>
    <row r="45" spans="7:28">
      <c r="G45" t="s">
        <v>87</v>
      </c>
      <c r="H45" s="115">
        <v>36.32</v>
      </c>
      <c r="I45" s="88">
        <v>66.73</v>
      </c>
      <c r="J45" s="88">
        <v>14.83</v>
      </c>
      <c r="K45" s="88">
        <v>11.12</v>
      </c>
      <c r="L45" s="88">
        <v>0</v>
      </c>
      <c r="M45" s="116">
        <v>2.67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131.66999999999999</v>
      </c>
      <c r="W45">
        <v>36.32</v>
      </c>
      <c r="X45">
        <v>66.73</v>
      </c>
      <c r="Y45">
        <v>0</v>
      </c>
      <c r="Z45">
        <v>11.12</v>
      </c>
      <c r="AA45">
        <v>2.67</v>
      </c>
      <c r="AB45">
        <v>14.83</v>
      </c>
    </row>
    <row r="46" spans="7:28">
      <c r="G46" t="s">
        <v>88</v>
      </c>
      <c r="H46" s="115">
        <v>0</v>
      </c>
      <c r="I46" s="88">
        <v>92.17</v>
      </c>
      <c r="J46" s="88">
        <v>0</v>
      </c>
      <c r="K46" s="88">
        <v>12.57</v>
      </c>
      <c r="L46" s="88">
        <v>0</v>
      </c>
      <c r="M46" s="116">
        <v>0.83</v>
      </c>
      <c r="N46" s="115">
        <v>-29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-29</v>
      </c>
      <c r="V46" s="116">
        <v>105.57</v>
      </c>
      <c r="W46">
        <v>-29</v>
      </c>
      <c r="X46">
        <v>92.17</v>
      </c>
      <c r="Y46">
        <v>0</v>
      </c>
      <c r="Z46">
        <v>12.57</v>
      </c>
      <c r="AA46">
        <v>0.83</v>
      </c>
      <c r="AB46">
        <v>0</v>
      </c>
    </row>
    <row r="47" spans="7:28">
      <c r="G47" t="s">
        <v>89</v>
      </c>
      <c r="H47" s="115">
        <v>62.26</v>
      </c>
      <c r="I47" s="88">
        <v>95.78</v>
      </c>
      <c r="J47" s="88">
        <v>47.9</v>
      </c>
      <c r="K47" s="88">
        <v>14.37</v>
      </c>
      <c r="L47" s="88">
        <v>0</v>
      </c>
      <c r="M47" s="116">
        <v>0.96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221.27</v>
      </c>
      <c r="W47">
        <v>62.26</v>
      </c>
      <c r="X47">
        <v>95.78</v>
      </c>
      <c r="Y47">
        <v>0</v>
      </c>
      <c r="Z47">
        <v>14.37</v>
      </c>
      <c r="AA47">
        <v>0.96</v>
      </c>
      <c r="AB47">
        <v>47.9</v>
      </c>
    </row>
    <row r="48" spans="7:28">
      <c r="G48" t="s">
        <v>90</v>
      </c>
      <c r="H48" s="115">
        <v>60.35</v>
      </c>
      <c r="I48" s="88">
        <v>105.36</v>
      </c>
      <c r="J48" s="88">
        <v>47.9</v>
      </c>
      <c r="K48" s="88">
        <v>19.16</v>
      </c>
      <c r="L48" s="88">
        <v>0</v>
      </c>
      <c r="M48" s="116">
        <v>0.96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233.73</v>
      </c>
      <c r="W48">
        <v>60.35</v>
      </c>
      <c r="X48">
        <v>105.36</v>
      </c>
      <c r="Y48">
        <v>0</v>
      </c>
      <c r="Z48">
        <v>19.16</v>
      </c>
      <c r="AA48">
        <v>0.96</v>
      </c>
      <c r="AB48">
        <v>47.9</v>
      </c>
    </row>
    <row r="49" spans="7:28">
      <c r="G49" t="s">
        <v>91</v>
      </c>
      <c r="H49" s="115">
        <v>53.64</v>
      </c>
      <c r="I49" s="88">
        <v>95.79</v>
      </c>
      <c r="J49" s="88">
        <v>0</v>
      </c>
      <c r="K49" s="88">
        <v>19.16</v>
      </c>
      <c r="L49" s="88">
        <v>0</v>
      </c>
      <c r="M49" s="116">
        <v>0.86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169.45</v>
      </c>
      <c r="W49">
        <v>53.64</v>
      </c>
      <c r="X49">
        <v>95.79</v>
      </c>
      <c r="Y49">
        <v>0</v>
      </c>
      <c r="Z49">
        <v>19.16</v>
      </c>
      <c r="AA49">
        <v>0.86</v>
      </c>
      <c r="AB49">
        <v>0</v>
      </c>
    </row>
    <row r="50" spans="7:28">
      <c r="G50" t="s">
        <v>92</v>
      </c>
      <c r="H50" s="115">
        <v>55.56</v>
      </c>
      <c r="I50" s="88">
        <v>95.78</v>
      </c>
      <c r="J50" s="88">
        <v>0</v>
      </c>
      <c r="K50" s="88">
        <v>19.16</v>
      </c>
      <c r="L50" s="88">
        <v>0</v>
      </c>
      <c r="M50" s="116">
        <v>0.96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171.46</v>
      </c>
      <c r="W50">
        <v>55.56</v>
      </c>
      <c r="X50">
        <v>95.78</v>
      </c>
      <c r="Y50">
        <v>0</v>
      </c>
      <c r="Z50">
        <v>19.16</v>
      </c>
      <c r="AA50">
        <v>0.96</v>
      </c>
      <c r="AB50">
        <v>0</v>
      </c>
    </row>
    <row r="51" spans="7:28">
      <c r="G51" t="s">
        <v>93</v>
      </c>
      <c r="H51" s="115">
        <v>72.8</v>
      </c>
      <c r="I51" s="88">
        <v>71.84</v>
      </c>
      <c r="J51" s="88">
        <v>0</v>
      </c>
      <c r="K51" s="88">
        <v>19.16</v>
      </c>
      <c r="L51" s="88">
        <v>0</v>
      </c>
      <c r="M51" s="116">
        <v>0.96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164.76</v>
      </c>
      <c r="W51">
        <v>72.8</v>
      </c>
      <c r="X51">
        <v>71.84</v>
      </c>
      <c r="Y51">
        <v>0</v>
      </c>
      <c r="Z51">
        <v>19.16</v>
      </c>
      <c r="AA51">
        <v>0.96</v>
      </c>
      <c r="AB51">
        <v>0</v>
      </c>
    </row>
    <row r="52" spans="7:28">
      <c r="G52" t="s">
        <v>94</v>
      </c>
      <c r="H52" s="115">
        <v>86.2</v>
      </c>
      <c r="I52" s="88">
        <v>47.9</v>
      </c>
      <c r="J52" s="88">
        <v>0</v>
      </c>
      <c r="K52" s="88">
        <v>14.37</v>
      </c>
      <c r="L52" s="88">
        <v>0</v>
      </c>
      <c r="M52" s="116">
        <v>0.96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149.43</v>
      </c>
      <c r="W52">
        <v>86.2</v>
      </c>
      <c r="X52">
        <v>47.9</v>
      </c>
      <c r="Y52">
        <v>0</v>
      </c>
      <c r="Z52">
        <v>14.37</v>
      </c>
      <c r="AA52">
        <v>0.96</v>
      </c>
      <c r="AB52">
        <v>0</v>
      </c>
    </row>
    <row r="53" spans="7:28">
      <c r="G53" t="s">
        <v>95</v>
      </c>
      <c r="H53" s="115">
        <v>98.66</v>
      </c>
      <c r="I53" s="88">
        <v>38.32</v>
      </c>
      <c r="J53" s="88">
        <v>0</v>
      </c>
      <c r="K53" s="88">
        <v>19.16</v>
      </c>
      <c r="L53" s="88">
        <v>0</v>
      </c>
      <c r="M53" s="116">
        <v>0.96</v>
      </c>
      <c r="N53" s="115">
        <v>0</v>
      </c>
      <c r="O53" s="88">
        <v>0</v>
      </c>
      <c r="P53" s="88">
        <v>-27</v>
      </c>
      <c r="Q53" s="88">
        <v>0</v>
      </c>
      <c r="R53" s="88">
        <v>0</v>
      </c>
      <c r="S53" s="116">
        <v>0</v>
      </c>
      <c r="U53" s="115">
        <v>-27</v>
      </c>
      <c r="V53" s="116">
        <v>157.1</v>
      </c>
      <c r="W53">
        <v>98.66</v>
      </c>
      <c r="X53">
        <v>38.32</v>
      </c>
      <c r="Y53">
        <v>0</v>
      </c>
      <c r="Z53">
        <v>19.16</v>
      </c>
      <c r="AA53">
        <v>0.96</v>
      </c>
      <c r="AB53">
        <v>-27</v>
      </c>
    </row>
    <row r="54" spans="7:28">
      <c r="G54" t="s">
        <v>96</v>
      </c>
      <c r="H54" s="115">
        <v>92.91</v>
      </c>
      <c r="I54" s="88">
        <v>45.02</v>
      </c>
      <c r="J54" s="88">
        <v>0</v>
      </c>
      <c r="K54" s="88">
        <v>19.16</v>
      </c>
      <c r="L54" s="88">
        <v>0</v>
      </c>
      <c r="M54" s="116">
        <v>0.96</v>
      </c>
      <c r="N54" s="115">
        <v>0</v>
      </c>
      <c r="O54" s="88">
        <v>0</v>
      </c>
      <c r="P54" s="88">
        <v>-11</v>
      </c>
      <c r="Q54" s="88">
        <v>0</v>
      </c>
      <c r="R54" s="88">
        <v>0</v>
      </c>
      <c r="S54" s="116">
        <v>0</v>
      </c>
      <c r="U54" s="115">
        <v>-11</v>
      </c>
      <c r="V54" s="116">
        <v>158.05000000000001</v>
      </c>
      <c r="W54">
        <v>92.91</v>
      </c>
      <c r="X54">
        <v>45.02</v>
      </c>
      <c r="Y54">
        <v>0</v>
      </c>
      <c r="Z54">
        <v>19.16</v>
      </c>
      <c r="AA54">
        <v>0.96</v>
      </c>
      <c r="AB54">
        <v>-11</v>
      </c>
    </row>
    <row r="55" spans="7:28">
      <c r="G55" t="s">
        <v>97</v>
      </c>
      <c r="H55" s="115">
        <v>78.540000000000006</v>
      </c>
      <c r="I55" s="88">
        <v>32.57</v>
      </c>
      <c r="J55" s="88">
        <v>0</v>
      </c>
      <c r="K55" s="88">
        <v>19.16</v>
      </c>
      <c r="L55" s="88">
        <v>0</v>
      </c>
      <c r="M55" s="116">
        <v>0.96</v>
      </c>
      <c r="N55" s="115">
        <v>0</v>
      </c>
      <c r="O55" s="88">
        <v>0</v>
      </c>
      <c r="P55" s="88">
        <v>-123</v>
      </c>
      <c r="Q55" s="88">
        <v>0</v>
      </c>
      <c r="R55" s="88">
        <v>0</v>
      </c>
      <c r="S55" s="116">
        <v>0</v>
      </c>
      <c r="U55" s="115">
        <v>-123</v>
      </c>
      <c r="V55" s="116">
        <v>131.22999999999999</v>
      </c>
      <c r="W55">
        <v>78.540000000000006</v>
      </c>
      <c r="X55">
        <v>32.57</v>
      </c>
      <c r="Y55">
        <v>0</v>
      </c>
      <c r="Z55">
        <v>19.16</v>
      </c>
      <c r="AA55">
        <v>0.96</v>
      </c>
      <c r="AB55">
        <v>-123</v>
      </c>
    </row>
    <row r="56" spans="7:28">
      <c r="G56" t="s">
        <v>98</v>
      </c>
      <c r="H56" s="115">
        <v>64.180000000000007</v>
      </c>
      <c r="I56" s="88">
        <v>34.479999999999997</v>
      </c>
      <c r="J56" s="88">
        <v>0</v>
      </c>
      <c r="K56" s="88">
        <v>19.16</v>
      </c>
      <c r="L56" s="88">
        <v>0</v>
      </c>
      <c r="M56" s="116">
        <v>0.96</v>
      </c>
      <c r="N56" s="115">
        <v>0</v>
      </c>
      <c r="O56" s="88">
        <v>0</v>
      </c>
      <c r="P56" s="88">
        <v>-115</v>
      </c>
      <c r="Q56" s="88">
        <v>0</v>
      </c>
      <c r="R56" s="88">
        <v>0</v>
      </c>
      <c r="S56" s="116">
        <v>0</v>
      </c>
      <c r="U56" s="115">
        <v>-115</v>
      </c>
      <c r="V56" s="116">
        <v>118.78</v>
      </c>
      <c r="W56">
        <v>64.180000000000007</v>
      </c>
      <c r="X56">
        <v>34.479999999999997</v>
      </c>
      <c r="Y56">
        <v>0</v>
      </c>
      <c r="Z56">
        <v>19.16</v>
      </c>
      <c r="AA56">
        <v>0.96</v>
      </c>
      <c r="AB56">
        <v>-115</v>
      </c>
    </row>
    <row r="57" spans="7:28">
      <c r="G57" t="s">
        <v>99</v>
      </c>
      <c r="H57" s="115">
        <v>68.010000000000005</v>
      </c>
      <c r="I57" s="88">
        <v>16.28</v>
      </c>
      <c r="J57" s="88">
        <v>0</v>
      </c>
      <c r="K57" s="88">
        <v>14.37</v>
      </c>
      <c r="L57" s="88">
        <v>18.2</v>
      </c>
      <c r="M57" s="116">
        <v>0.96</v>
      </c>
      <c r="N57" s="115">
        <v>0</v>
      </c>
      <c r="O57" s="88">
        <v>0</v>
      </c>
      <c r="P57" s="88">
        <v>-125</v>
      </c>
      <c r="Q57" s="88">
        <v>0</v>
      </c>
      <c r="R57" s="88">
        <v>0</v>
      </c>
      <c r="S57" s="116">
        <v>0</v>
      </c>
      <c r="U57" s="115">
        <v>-125</v>
      </c>
      <c r="V57" s="116">
        <v>117.82</v>
      </c>
      <c r="W57">
        <v>68.010000000000005</v>
      </c>
      <c r="X57">
        <v>16.28</v>
      </c>
      <c r="Y57">
        <v>18.2</v>
      </c>
      <c r="Z57">
        <v>14.37</v>
      </c>
      <c r="AA57">
        <v>0.96</v>
      </c>
      <c r="AB57">
        <v>-125</v>
      </c>
    </row>
    <row r="58" spans="7:28">
      <c r="G58" t="s">
        <v>100</v>
      </c>
      <c r="H58" s="115">
        <v>51.73</v>
      </c>
      <c r="I58" s="88">
        <v>11.49</v>
      </c>
      <c r="J58" s="88">
        <v>0</v>
      </c>
      <c r="K58" s="88">
        <v>19.16</v>
      </c>
      <c r="L58" s="88">
        <v>16.28</v>
      </c>
      <c r="M58" s="116">
        <v>0.96</v>
      </c>
      <c r="N58" s="115">
        <v>0</v>
      </c>
      <c r="O58" s="88">
        <v>0</v>
      </c>
      <c r="P58" s="88">
        <v>-150</v>
      </c>
      <c r="Q58" s="88">
        <v>0</v>
      </c>
      <c r="R58" s="88">
        <v>0</v>
      </c>
      <c r="S58" s="116">
        <v>0</v>
      </c>
      <c r="U58" s="115">
        <v>-150</v>
      </c>
      <c r="V58" s="116">
        <v>99.62</v>
      </c>
      <c r="W58">
        <v>51.73</v>
      </c>
      <c r="X58">
        <v>11.49</v>
      </c>
      <c r="Y58">
        <v>16.28</v>
      </c>
      <c r="Z58">
        <v>19.16</v>
      </c>
      <c r="AA58">
        <v>0.96</v>
      </c>
      <c r="AB58">
        <v>-150</v>
      </c>
    </row>
    <row r="59" spans="7:28">
      <c r="G59" t="s">
        <v>101</v>
      </c>
      <c r="H59" s="115">
        <v>0</v>
      </c>
      <c r="I59" s="88">
        <v>38.31</v>
      </c>
      <c r="J59" s="88">
        <v>0</v>
      </c>
      <c r="K59" s="88">
        <v>19.16</v>
      </c>
      <c r="L59" s="88">
        <v>15.33</v>
      </c>
      <c r="M59" s="116">
        <v>0.96</v>
      </c>
      <c r="N59" s="115">
        <v>-26</v>
      </c>
      <c r="O59" s="88">
        <v>0</v>
      </c>
      <c r="P59" s="88">
        <v>-140</v>
      </c>
      <c r="Q59" s="88">
        <v>0</v>
      </c>
      <c r="R59" s="88">
        <v>0</v>
      </c>
      <c r="S59" s="116">
        <v>0</v>
      </c>
      <c r="U59" s="115">
        <v>-166</v>
      </c>
      <c r="V59" s="116">
        <v>73.760000000000005</v>
      </c>
      <c r="W59">
        <v>-26</v>
      </c>
      <c r="X59">
        <v>38.31</v>
      </c>
      <c r="Y59">
        <v>15.33</v>
      </c>
      <c r="Z59">
        <v>19.16</v>
      </c>
      <c r="AA59">
        <v>0.96</v>
      </c>
      <c r="AB59">
        <v>-140</v>
      </c>
    </row>
    <row r="60" spans="7:28">
      <c r="G60" t="s">
        <v>102</v>
      </c>
      <c r="H60" s="115">
        <v>0</v>
      </c>
      <c r="I60" s="88">
        <v>33.520000000000003</v>
      </c>
      <c r="J60" s="88">
        <v>0</v>
      </c>
      <c r="K60" s="88">
        <v>19.16</v>
      </c>
      <c r="L60" s="88">
        <v>15.33</v>
      </c>
      <c r="M60" s="116">
        <v>0.86</v>
      </c>
      <c r="N60" s="115">
        <v>-30</v>
      </c>
      <c r="O60" s="88">
        <v>0</v>
      </c>
      <c r="P60" s="88">
        <v>-110</v>
      </c>
      <c r="Q60" s="88">
        <v>0</v>
      </c>
      <c r="R60" s="88">
        <v>0</v>
      </c>
      <c r="S60" s="116">
        <v>0</v>
      </c>
      <c r="U60" s="115">
        <v>-140</v>
      </c>
      <c r="V60" s="116">
        <v>68.87</v>
      </c>
      <c r="W60">
        <v>-30</v>
      </c>
      <c r="X60">
        <v>33.520000000000003</v>
      </c>
      <c r="Y60">
        <v>15.33</v>
      </c>
      <c r="Z60">
        <v>19.16</v>
      </c>
      <c r="AA60">
        <v>0.86</v>
      </c>
      <c r="AB60">
        <v>-110</v>
      </c>
    </row>
    <row r="61" spans="7:28">
      <c r="G61" t="s">
        <v>103</v>
      </c>
      <c r="H61" s="115">
        <v>0</v>
      </c>
      <c r="I61" s="88">
        <v>23.95</v>
      </c>
      <c r="J61" s="88">
        <v>0</v>
      </c>
      <c r="K61" s="88">
        <v>19.16</v>
      </c>
      <c r="L61" s="88">
        <v>16.28</v>
      </c>
      <c r="M61" s="116">
        <v>0.86</v>
      </c>
      <c r="N61" s="115">
        <v>-25</v>
      </c>
      <c r="O61" s="88">
        <v>0</v>
      </c>
      <c r="P61" s="88">
        <v>-100</v>
      </c>
      <c r="Q61" s="88">
        <v>0</v>
      </c>
      <c r="R61" s="88">
        <v>0</v>
      </c>
      <c r="S61" s="116">
        <v>0</v>
      </c>
      <c r="U61" s="115">
        <v>-125</v>
      </c>
      <c r="V61" s="116">
        <v>60.25</v>
      </c>
      <c r="W61">
        <v>-25</v>
      </c>
      <c r="X61">
        <v>23.95</v>
      </c>
      <c r="Y61">
        <v>16.28</v>
      </c>
      <c r="Z61">
        <v>19.16</v>
      </c>
      <c r="AA61">
        <v>0.86</v>
      </c>
      <c r="AB61">
        <v>-100</v>
      </c>
    </row>
    <row r="62" spans="7:28">
      <c r="G62" t="s">
        <v>104</v>
      </c>
      <c r="H62" s="115">
        <v>0</v>
      </c>
      <c r="I62" s="88">
        <v>22.99</v>
      </c>
      <c r="J62" s="88">
        <v>0</v>
      </c>
      <c r="K62" s="88">
        <v>14.37</v>
      </c>
      <c r="L62" s="88">
        <v>9.56</v>
      </c>
      <c r="M62" s="116">
        <v>0.86</v>
      </c>
      <c r="N62" s="115">
        <v>-24</v>
      </c>
      <c r="O62" s="88">
        <v>0</v>
      </c>
      <c r="P62" s="88">
        <v>-105</v>
      </c>
      <c r="Q62" s="88">
        <v>0</v>
      </c>
      <c r="R62" s="88">
        <v>0</v>
      </c>
      <c r="S62" s="116">
        <v>0</v>
      </c>
      <c r="U62" s="115">
        <v>-129</v>
      </c>
      <c r="V62" s="116">
        <v>47.78</v>
      </c>
      <c r="W62">
        <v>-24</v>
      </c>
      <c r="X62">
        <v>22.99</v>
      </c>
      <c r="Y62">
        <v>9.56</v>
      </c>
      <c r="Z62">
        <v>14.37</v>
      </c>
      <c r="AA62">
        <v>0.86</v>
      </c>
      <c r="AB62">
        <v>-105</v>
      </c>
    </row>
    <row r="63" spans="7:28">
      <c r="G63" t="s">
        <v>105</v>
      </c>
      <c r="H63" s="115">
        <v>20.12</v>
      </c>
      <c r="I63" s="88">
        <v>36.39</v>
      </c>
      <c r="J63" s="88">
        <v>0</v>
      </c>
      <c r="K63" s="88">
        <v>19.16</v>
      </c>
      <c r="L63" s="88">
        <v>0</v>
      </c>
      <c r="M63" s="116">
        <v>0.96</v>
      </c>
      <c r="N63" s="115">
        <v>0</v>
      </c>
      <c r="O63" s="88">
        <v>0</v>
      </c>
      <c r="P63" s="88">
        <v>-140</v>
      </c>
      <c r="Q63" s="88">
        <v>0</v>
      </c>
      <c r="R63" s="88">
        <v>0</v>
      </c>
      <c r="S63" s="116">
        <v>0</v>
      </c>
      <c r="U63" s="115">
        <v>-140</v>
      </c>
      <c r="V63" s="116">
        <v>76.63</v>
      </c>
      <c r="W63">
        <v>20.12</v>
      </c>
      <c r="X63">
        <v>36.39</v>
      </c>
      <c r="Y63">
        <v>0</v>
      </c>
      <c r="Z63">
        <v>19.16</v>
      </c>
      <c r="AA63">
        <v>0.96</v>
      </c>
      <c r="AB63">
        <v>-140</v>
      </c>
    </row>
    <row r="64" spans="7:28">
      <c r="G64" t="s">
        <v>106</v>
      </c>
      <c r="H64" s="115">
        <v>21.07</v>
      </c>
      <c r="I64" s="88">
        <v>34.479999999999997</v>
      </c>
      <c r="J64" s="88">
        <v>0</v>
      </c>
      <c r="K64" s="88">
        <v>19.16</v>
      </c>
      <c r="L64" s="88">
        <v>0</v>
      </c>
      <c r="M64" s="116">
        <v>0.96</v>
      </c>
      <c r="N64" s="115">
        <v>0</v>
      </c>
      <c r="O64" s="88">
        <v>0</v>
      </c>
      <c r="P64" s="88">
        <v>-100</v>
      </c>
      <c r="Q64" s="88">
        <v>0</v>
      </c>
      <c r="R64" s="88">
        <v>0</v>
      </c>
      <c r="S64" s="116">
        <v>0</v>
      </c>
      <c r="U64" s="115">
        <v>-100</v>
      </c>
      <c r="V64" s="116">
        <v>75.67</v>
      </c>
      <c r="W64">
        <v>21.07</v>
      </c>
      <c r="X64">
        <v>34.479999999999997</v>
      </c>
      <c r="Y64">
        <v>0</v>
      </c>
      <c r="Z64">
        <v>19.16</v>
      </c>
      <c r="AA64">
        <v>0.96</v>
      </c>
      <c r="AB64">
        <v>-100</v>
      </c>
    </row>
    <row r="65" spans="7:28">
      <c r="G65" t="s">
        <v>107</v>
      </c>
      <c r="H65" s="115">
        <v>39.270000000000003</v>
      </c>
      <c r="I65" s="88">
        <v>34.479999999999997</v>
      </c>
      <c r="J65" s="88">
        <v>0</v>
      </c>
      <c r="K65" s="88">
        <v>19.16</v>
      </c>
      <c r="L65" s="88">
        <v>0</v>
      </c>
      <c r="M65" s="116">
        <v>0.96</v>
      </c>
      <c r="N65" s="115">
        <v>0</v>
      </c>
      <c r="O65" s="88">
        <v>0</v>
      </c>
      <c r="P65" s="88">
        <v>-90</v>
      </c>
      <c r="Q65" s="88">
        <v>0</v>
      </c>
      <c r="R65" s="88">
        <v>0</v>
      </c>
      <c r="S65" s="116">
        <v>0</v>
      </c>
      <c r="U65" s="115">
        <v>-90</v>
      </c>
      <c r="V65" s="116">
        <v>93.87</v>
      </c>
      <c r="W65">
        <v>39.270000000000003</v>
      </c>
      <c r="X65">
        <v>34.479999999999997</v>
      </c>
      <c r="Y65">
        <v>0</v>
      </c>
      <c r="Z65">
        <v>19.16</v>
      </c>
      <c r="AA65">
        <v>0.96</v>
      </c>
      <c r="AB65">
        <v>-90</v>
      </c>
    </row>
    <row r="66" spans="7:28">
      <c r="G66" t="s">
        <v>108</v>
      </c>
      <c r="H66" s="115">
        <v>29.69</v>
      </c>
      <c r="I66" s="88">
        <v>31.61</v>
      </c>
      <c r="J66" s="88">
        <v>0</v>
      </c>
      <c r="K66" s="88">
        <v>19.16</v>
      </c>
      <c r="L66" s="88">
        <v>0</v>
      </c>
      <c r="M66" s="116">
        <v>0.96</v>
      </c>
      <c r="N66" s="115">
        <v>0</v>
      </c>
      <c r="O66" s="88">
        <v>0</v>
      </c>
      <c r="P66" s="88">
        <v>-95</v>
      </c>
      <c r="Q66" s="88">
        <v>0</v>
      </c>
      <c r="R66" s="88">
        <v>0</v>
      </c>
      <c r="S66" s="116">
        <v>0</v>
      </c>
      <c r="U66" s="115">
        <v>-95</v>
      </c>
      <c r="V66" s="116">
        <v>81.42</v>
      </c>
      <c r="W66">
        <v>29.69</v>
      </c>
      <c r="X66">
        <v>31.61</v>
      </c>
      <c r="Y66">
        <v>0</v>
      </c>
      <c r="Z66">
        <v>19.16</v>
      </c>
      <c r="AA66">
        <v>0.96</v>
      </c>
      <c r="AB66">
        <v>-95</v>
      </c>
    </row>
    <row r="67" spans="7:28">
      <c r="G67" t="s">
        <v>109</v>
      </c>
      <c r="H67" s="115">
        <v>0</v>
      </c>
      <c r="I67" s="88">
        <v>10.54</v>
      </c>
      <c r="J67" s="88">
        <v>0</v>
      </c>
      <c r="K67" s="88">
        <v>14.36</v>
      </c>
      <c r="L67" s="88">
        <v>0</v>
      </c>
      <c r="M67" s="116">
        <v>0.96</v>
      </c>
      <c r="N67" s="115">
        <v>-74</v>
      </c>
      <c r="O67" s="88">
        <v>0</v>
      </c>
      <c r="P67" s="88">
        <v>-115</v>
      </c>
      <c r="Q67" s="88">
        <v>0</v>
      </c>
      <c r="R67" s="88">
        <v>0</v>
      </c>
      <c r="S67" s="116">
        <v>0</v>
      </c>
      <c r="U67" s="115">
        <v>-189</v>
      </c>
      <c r="V67" s="116">
        <v>25.86</v>
      </c>
      <c r="W67">
        <v>-74</v>
      </c>
      <c r="X67">
        <v>10.54</v>
      </c>
      <c r="Y67">
        <v>0</v>
      </c>
      <c r="Z67">
        <v>14.36</v>
      </c>
      <c r="AA67">
        <v>0.96</v>
      </c>
      <c r="AB67">
        <v>-115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19.16</v>
      </c>
      <c r="L68" s="88">
        <v>0</v>
      </c>
      <c r="M68" s="116">
        <v>0.96</v>
      </c>
      <c r="N68" s="115">
        <v>-74</v>
      </c>
      <c r="O68" s="88">
        <v>0</v>
      </c>
      <c r="P68" s="88">
        <v>-110</v>
      </c>
      <c r="Q68" s="88">
        <v>0</v>
      </c>
      <c r="R68" s="88">
        <v>0</v>
      </c>
      <c r="S68" s="116">
        <v>0</v>
      </c>
      <c r="U68" s="115">
        <v>-184</v>
      </c>
      <c r="V68" s="116">
        <v>20.12</v>
      </c>
      <c r="W68">
        <v>-74</v>
      </c>
      <c r="X68">
        <v>0</v>
      </c>
      <c r="Y68">
        <v>0</v>
      </c>
      <c r="Z68">
        <v>19.16</v>
      </c>
      <c r="AA68">
        <v>0.96</v>
      </c>
      <c r="AB68">
        <v>-110</v>
      </c>
    </row>
    <row r="69" spans="7:28">
      <c r="G69" t="s">
        <v>111</v>
      </c>
      <c r="H69" s="115">
        <v>0</v>
      </c>
      <c r="I69" s="88">
        <v>6.31</v>
      </c>
      <c r="J69" s="88">
        <v>0</v>
      </c>
      <c r="K69" s="88">
        <v>6.3</v>
      </c>
      <c r="L69" s="88">
        <v>0</v>
      </c>
      <c r="M69" s="116">
        <v>0.63</v>
      </c>
      <c r="N69" s="115">
        <v>-38</v>
      </c>
      <c r="O69" s="88">
        <v>0</v>
      </c>
      <c r="P69" s="88">
        <v>-90</v>
      </c>
      <c r="Q69" s="88">
        <v>0</v>
      </c>
      <c r="R69" s="88">
        <v>0</v>
      </c>
      <c r="S69" s="116">
        <v>0</v>
      </c>
      <c r="U69" s="115">
        <v>-128</v>
      </c>
      <c r="V69" s="116">
        <v>13.24</v>
      </c>
      <c r="W69">
        <v>-38</v>
      </c>
      <c r="X69">
        <v>6.31</v>
      </c>
      <c r="Y69">
        <v>0</v>
      </c>
      <c r="Z69">
        <v>6.3</v>
      </c>
      <c r="AA69">
        <v>0.63</v>
      </c>
      <c r="AB69">
        <v>-90</v>
      </c>
    </row>
    <row r="70" spans="7:28">
      <c r="G70" t="s">
        <v>112</v>
      </c>
      <c r="H70" s="115">
        <v>0</v>
      </c>
      <c r="I70" s="88">
        <v>2.56</v>
      </c>
      <c r="J70" s="88">
        <v>0</v>
      </c>
      <c r="K70" s="88">
        <v>5.12</v>
      </c>
      <c r="L70" s="88">
        <v>0</v>
      </c>
      <c r="M70" s="116">
        <v>5.63</v>
      </c>
      <c r="N70" s="115">
        <v>-35</v>
      </c>
      <c r="O70" s="88">
        <v>0</v>
      </c>
      <c r="P70" s="88">
        <v>-85</v>
      </c>
      <c r="Q70" s="88">
        <v>0</v>
      </c>
      <c r="R70" s="88">
        <v>0</v>
      </c>
      <c r="S70" s="116">
        <v>0</v>
      </c>
      <c r="U70" s="115">
        <v>-120</v>
      </c>
      <c r="V70" s="116">
        <v>13.31</v>
      </c>
      <c r="W70">
        <v>-35</v>
      </c>
      <c r="X70">
        <v>2.56</v>
      </c>
      <c r="Y70">
        <v>0</v>
      </c>
      <c r="Z70">
        <v>5.12</v>
      </c>
      <c r="AA70">
        <v>5.63</v>
      </c>
      <c r="AB70">
        <v>-85</v>
      </c>
    </row>
    <row r="71" spans="7:28">
      <c r="G71" t="s">
        <v>113</v>
      </c>
      <c r="H71" s="115">
        <v>1.81</v>
      </c>
      <c r="I71" s="88">
        <v>16.29</v>
      </c>
      <c r="J71" s="88">
        <v>0</v>
      </c>
      <c r="K71" s="88">
        <v>3.62</v>
      </c>
      <c r="L71" s="88">
        <v>0</v>
      </c>
      <c r="M71" s="116">
        <v>0</v>
      </c>
      <c r="N71" s="115">
        <v>0</v>
      </c>
      <c r="O71" s="88">
        <v>0</v>
      </c>
      <c r="P71" s="88">
        <v>-90</v>
      </c>
      <c r="Q71" s="88">
        <v>0</v>
      </c>
      <c r="R71" s="88">
        <v>0</v>
      </c>
      <c r="S71" s="116">
        <v>0</v>
      </c>
      <c r="U71" s="115">
        <v>-90</v>
      </c>
      <c r="V71" s="116">
        <v>21.72</v>
      </c>
      <c r="W71">
        <v>1.81</v>
      </c>
      <c r="X71">
        <v>16.29</v>
      </c>
      <c r="Y71">
        <v>0</v>
      </c>
      <c r="Z71">
        <v>3.62</v>
      </c>
      <c r="AA71">
        <v>0</v>
      </c>
      <c r="AB71">
        <v>-90</v>
      </c>
    </row>
    <row r="72" spans="7:28">
      <c r="G72" t="s">
        <v>114</v>
      </c>
      <c r="H72" s="115">
        <v>4.8499999999999996</v>
      </c>
      <c r="I72" s="88">
        <v>20.78</v>
      </c>
      <c r="J72" s="88">
        <v>0</v>
      </c>
      <c r="K72" s="88">
        <v>3.47</v>
      </c>
      <c r="L72" s="88">
        <v>0</v>
      </c>
      <c r="M72" s="116">
        <v>0</v>
      </c>
      <c r="N72" s="115">
        <v>0</v>
      </c>
      <c r="O72" s="88">
        <v>0</v>
      </c>
      <c r="P72" s="88">
        <v>-90</v>
      </c>
      <c r="Q72" s="88">
        <v>0</v>
      </c>
      <c r="R72" s="88">
        <v>0</v>
      </c>
      <c r="S72" s="116">
        <v>0</v>
      </c>
      <c r="U72" s="115">
        <v>-90</v>
      </c>
      <c r="V72" s="116">
        <v>29.1</v>
      </c>
      <c r="W72">
        <v>4.8499999999999996</v>
      </c>
      <c r="X72">
        <v>20.78</v>
      </c>
      <c r="Y72">
        <v>0</v>
      </c>
      <c r="Z72">
        <v>3.47</v>
      </c>
      <c r="AA72">
        <v>0</v>
      </c>
      <c r="AB72">
        <v>-90</v>
      </c>
    </row>
    <row r="73" spans="7:28">
      <c r="G73" t="s">
        <v>115</v>
      </c>
      <c r="H73" s="115">
        <v>58.49</v>
      </c>
      <c r="I73" s="88">
        <v>17.72</v>
      </c>
      <c r="J73" s="88">
        <v>0</v>
      </c>
      <c r="K73" s="88">
        <v>2.95</v>
      </c>
      <c r="L73" s="88">
        <v>0</v>
      </c>
      <c r="M73" s="116">
        <v>0</v>
      </c>
      <c r="N73" s="115">
        <v>0</v>
      </c>
      <c r="O73" s="88">
        <v>0</v>
      </c>
      <c r="P73" s="88">
        <v>-90</v>
      </c>
      <c r="Q73" s="88">
        <v>0</v>
      </c>
      <c r="R73" s="88">
        <v>0</v>
      </c>
      <c r="S73" s="116">
        <v>0</v>
      </c>
      <c r="U73" s="115">
        <v>-90</v>
      </c>
      <c r="V73" s="116">
        <v>79.16</v>
      </c>
      <c r="W73">
        <v>58.49</v>
      </c>
      <c r="X73">
        <v>17.72</v>
      </c>
      <c r="Y73">
        <v>0</v>
      </c>
      <c r="Z73">
        <v>2.95</v>
      </c>
      <c r="AA73">
        <v>0</v>
      </c>
      <c r="AB73">
        <v>-90</v>
      </c>
    </row>
    <row r="74" spans="7:28">
      <c r="G74" t="s">
        <v>116</v>
      </c>
      <c r="H74" s="115">
        <v>63.76</v>
      </c>
      <c r="I74" s="88">
        <v>18.309999999999999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-90</v>
      </c>
      <c r="Q74" s="88">
        <v>0</v>
      </c>
      <c r="R74" s="88">
        <v>0</v>
      </c>
      <c r="S74" s="116">
        <v>0</v>
      </c>
      <c r="U74" s="115">
        <v>-90</v>
      </c>
      <c r="V74" s="116">
        <v>82.07</v>
      </c>
      <c r="W74">
        <v>63.76</v>
      </c>
      <c r="X74">
        <v>18.309999999999999</v>
      </c>
      <c r="Y74">
        <v>0</v>
      </c>
      <c r="Z74">
        <v>0</v>
      </c>
      <c r="AA74">
        <v>0</v>
      </c>
      <c r="AB74">
        <v>-90</v>
      </c>
    </row>
    <row r="75" spans="7:28">
      <c r="G75" t="s">
        <v>117</v>
      </c>
      <c r="H75" s="115">
        <v>44.68</v>
      </c>
      <c r="I75" s="88">
        <v>26.68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-40</v>
      </c>
      <c r="Q75" s="88">
        <v>0</v>
      </c>
      <c r="R75" s="88">
        <v>0</v>
      </c>
      <c r="S75" s="116">
        <v>0</v>
      </c>
      <c r="U75" s="115">
        <v>-40</v>
      </c>
      <c r="V75" s="116">
        <v>71.36</v>
      </c>
      <c r="W75">
        <v>44.68</v>
      </c>
      <c r="X75">
        <v>26.68</v>
      </c>
      <c r="Y75">
        <v>0</v>
      </c>
      <c r="Z75">
        <v>0</v>
      </c>
      <c r="AA75">
        <v>0</v>
      </c>
      <c r="AB75">
        <v>-40</v>
      </c>
    </row>
    <row r="76" spans="7:28">
      <c r="G76" t="s">
        <v>118</v>
      </c>
      <c r="H76" s="115">
        <v>52.53</v>
      </c>
      <c r="I76" s="88">
        <v>27.53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-40</v>
      </c>
      <c r="Q76" s="88">
        <v>0</v>
      </c>
      <c r="R76" s="88">
        <v>0</v>
      </c>
      <c r="S76" s="116">
        <v>0</v>
      </c>
      <c r="U76" s="115">
        <v>-40</v>
      </c>
      <c r="V76" s="116">
        <v>80.06</v>
      </c>
      <c r="W76">
        <v>52.53</v>
      </c>
      <c r="X76">
        <v>27.53</v>
      </c>
      <c r="Y76">
        <v>0</v>
      </c>
      <c r="Z76">
        <v>0</v>
      </c>
      <c r="AA76">
        <v>0</v>
      </c>
      <c r="AB76">
        <v>-40</v>
      </c>
    </row>
    <row r="77" spans="7:28">
      <c r="G77" t="s">
        <v>119</v>
      </c>
      <c r="H77" s="115">
        <v>51.35</v>
      </c>
      <c r="I77" s="88">
        <v>26.92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-40</v>
      </c>
      <c r="Q77" s="88">
        <v>0</v>
      </c>
      <c r="R77" s="88">
        <v>0</v>
      </c>
      <c r="S77" s="116">
        <v>0</v>
      </c>
      <c r="U77" s="115">
        <v>-40</v>
      </c>
      <c r="V77" s="116">
        <v>78.27</v>
      </c>
      <c r="W77">
        <v>51.35</v>
      </c>
      <c r="X77">
        <v>26.92</v>
      </c>
      <c r="Y77">
        <v>0</v>
      </c>
      <c r="Z77">
        <v>0</v>
      </c>
      <c r="AA77">
        <v>0</v>
      </c>
      <c r="AB77">
        <v>-40</v>
      </c>
    </row>
    <row r="78" spans="7:28">
      <c r="G78" t="s">
        <v>120</v>
      </c>
      <c r="H78" s="115">
        <v>55.36</v>
      </c>
      <c r="I78" s="88">
        <v>30.38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-40</v>
      </c>
      <c r="Q78" s="88">
        <v>0</v>
      </c>
      <c r="R78" s="88">
        <v>0</v>
      </c>
      <c r="S78" s="116">
        <v>0</v>
      </c>
      <c r="U78" s="115">
        <v>-40</v>
      </c>
      <c r="V78" s="116">
        <v>85.74</v>
      </c>
      <c r="W78">
        <v>55.36</v>
      </c>
      <c r="X78">
        <v>30.38</v>
      </c>
      <c r="Y78">
        <v>0</v>
      </c>
      <c r="Z78">
        <v>0</v>
      </c>
      <c r="AA78">
        <v>0</v>
      </c>
      <c r="AB78">
        <v>-40</v>
      </c>
    </row>
    <row r="79" spans="7:28">
      <c r="G79" t="s">
        <v>121</v>
      </c>
      <c r="H79" s="115">
        <v>28.09</v>
      </c>
      <c r="I79" s="88">
        <v>4.53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-20</v>
      </c>
      <c r="Q79" s="88">
        <v>0</v>
      </c>
      <c r="R79" s="88">
        <v>0</v>
      </c>
      <c r="S79" s="116">
        <v>0</v>
      </c>
      <c r="U79" s="115">
        <v>-20</v>
      </c>
      <c r="V79" s="116">
        <v>32.619999999999997</v>
      </c>
      <c r="W79">
        <v>28.09</v>
      </c>
      <c r="X79">
        <v>4.53</v>
      </c>
      <c r="Y79">
        <v>0</v>
      </c>
      <c r="Z79">
        <v>0</v>
      </c>
      <c r="AA79">
        <v>0</v>
      </c>
      <c r="AB79">
        <v>-20</v>
      </c>
    </row>
    <row r="80" spans="7:28">
      <c r="G80" t="s">
        <v>122</v>
      </c>
      <c r="H80" s="115">
        <v>0</v>
      </c>
      <c r="I80" s="88">
        <v>5.66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-20</v>
      </c>
      <c r="Q80" s="88">
        <v>0</v>
      </c>
      <c r="R80" s="88">
        <v>0</v>
      </c>
      <c r="S80" s="116">
        <v>0</v>
      </c>
      <c r="U80" s="115">
        <v>-20</v>
      </c>
      <c r="V80" s="116">
        <v>5.66</v>
      </c>
      <c r="W80">
        <v>0</v>
      </c>
      <c r="X80">
        <v>5.66</v>
      </c>
      <c r="Y80">
        <v>0</v>
      </c>
      <c r="Z80">
        <v>0</v>
      </c>
      <c r="AA80">
        <v>0</v>
      </c>
      <c r="AB80">
        <v>-20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-32</v>
      </c>
      <c r="O81" s="88">
        <v>0</v>
      </c>
      <c r="P81" s="88">
        <v>-20</v>
      </c>
      <c r="Q81" s="88">
        <v>0</v>
      </c>
      <c r="R81" s="88">
        <v>0</v>
      </c>
      <c r="S81" s="116">
        <v>0</v>
      </c>
      <c r="U81" s="115">
        <v>-52</v>
      </c>
      <c r="V81" s="116">
        <v>0</v>
      </c>
      <c r="W81">
        <v>-32</v>
      </c>
      <c r="X81">
        <v>0</v>
      </c>
      <c r="Y81">
        <v>0</v>
      </c>
      <c r="Z81">
        <v>0</v>
      </c>
      <c r="AA81">
        <v>0</v>
      </c>
      <c r="AB81">
        <v>-20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-53</v>
      </c>
      <c r="O82" s="88">
        <v>-20</v>
      </c>
      <c r="P82" s="88">
        <v>-20</v>
      </c>
      <c r="Q82" s="88">
        <v>0</v>
      </c>
      <c r="R82" s="88">
        <v>0</v>
      </c>
      <c r="S82" s="116">
        <v>0</v>
      </c>
      <c r="U82" s="115">
        <v>-93</v>
      </c>
      <c r="V82" s="116">
        <v>0</v>
      </c>
      <c r="W82">
        <v>-53</v>
      </c>
      <c r="X82">
        <v>-20</v>
      </c>
      <c r="Y82">
        <v>0</v>
      </c>
      <c r="Z82">
        <v>0</v>
      </c>
      <c r="AA82">
        <v>0</v>
      </c>
      <c r="AB82">
        <v>-20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-13</v>
      </c>
      <c r="O83" s="88">
        <v>-55</v>
      </c>
      <c r="P83" s="88">
        <v>-20</v>
      </c>
      <c r="Q83" s="88">
        <v>0</v>
      </c>
      <c r="R83" s="88">
        <v>0</v>
      </c>
      <c r="S83" s="116">
        <v>0</v>
      </c>
      <c r="U83" s="115">
        <v>-88</v>
      </c>
      <c r="V83" s="116">
        <v>0</v>
      </c>
      <c r="W83">
        <v>-13</v>
      </c>
      <c r="X83">
        <v>-55</v>
      </c>
      <c r="Y83">
        <v>0</v>
      </c>
      <c r="Z83">
        <v>0</v>
      </c>
      <c r="AA83">
        <v>0</v>
      </c>
      <c r="AB83">
        <v>-20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-9</v>
      </c>
      <c r="O84" s="88">
        <v>-55</v>
      </c>
      <c r="P84" s="88">
        <v>-20</v>
      </c>
      <c r="Q84" s="88">
        <v>0</v>
      </c>
      <c r="R84" s="88">
        <v>0</v>
      </c>
      <c r="S84" s="116">
        <v>0</v>
      </c>
      <c r="U84" s="115">
        <v>-84</v>
      </c>
      <c r="V84" s="116">
        <v>0</v>
      </c>
      <c r="W84">
        <v>-9</v>
      </c>
      <c r="X84">
        <v>-55</v>
      </c>
      <c r="Y84">
        <v>0</v>
      </c>
      <c r="Z84">
        <v>0</v>
      </c>
      <c r="AA84">
        <v>0</v>
      </c>
      <c r="AB84">
        <v>-20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23.47</v>
      </c>
      <c r="M85" s="116">
        <v>0</v>
      </c>
      <c r="N85" s="115">
        <v>-34</v>
      </c>
      <c r="O85" s="88">
        <v>-50</v>
      </c>
      <c r="P85" s="88">
        <v>0</v>
      </c>
      <c r="Q85" s="88">
        <v>0</v>
      </c>
      <c r="R85" s="88">
        <v>0</v>
      </c>
      <c r="S85" s="116">
        <v>0</v>
      </c>
      <c r="U85" s="115">
        <v>-84</v>
      </c>
      <c r="V85" s="116">
        <v>23.47</v>
      </c>
      <c r="W85">
        <v>-34</v>
      </c>
      <c r="X85">
        <v>-50</v>
      </c>
      <c r="Y85">
        <v>23.47</v>
      </c>
      <c r="Z85">
        <v>0</v>
      </c>
      <c r="AA85">
        <v>0</v>
      </c>
      <c r="AB85">
        <v>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22.99</v>
      </c>
      <c r="M86" s="116">
        <v>0</v>
      </c>
      <c r="N86" s="115">
        <v>-37</v>
      </c>
      <c r="O86" s="88">
        <v>-61</v>
      </c>
      <c r="P86" s="88">
        <v>0</v>
      </c>
      <c r="Q86" s="88">
        <v>0</v>
      </c>
      <c r="R86" s="88">
        <v>0</v>
      </c>
      <c r="S86" s="116">
        <v>0</v>
      </c>
      <c r="U86" s="115">
        <v>-98</v>
      </c>
      <c r="V86" s="116">
        <v>22.99</v>
      </c>
      <c r="W86">
        <v>-37</v>
      </c>
      <c r="X86">
        <v>-61</v>
      </c>
      <c r="Y86">
        <v>22.99</v>
      </c>
      <c r="Z86">
        <v>0</v>
      </c>
      <c r="AA86">
        <v>0</v>
      </c>
      <c r="AB86">
        <v>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9.58</v>
      </c>
      <c r="L87" s="88">
        <v>21.26</v>
      </c>
      <c r="M87" s="116">
        <v>0</v>
      </c>
      <c r="N87" s="115">
        <v>-36</v>
      </c>
      <c r="O87" s="88">
        <v>-85</v>
      </c>
      <c r="P87" s="88">
        <v>-90</v>
      </c>
      <c r="Q87" s="88">
        <v>0</v>
      </c>
      <c r="R87" s="88">
        <v>0</v>
      </c>
      <c r="S87" s="116">
        <v>0</v>
      </c>
      <c r="U87" s="115">
        <v>-211</v>
      </c>
      <c r="V87" s="116">
        <v>30.84</v>
      </c>
      <c r="W87">
        <v>-36</v>
      </c>
      <c r="X87">
        <v>-85</v>
      </c>
      <c r="Y87">
        <v>21.26</v>
      </c>
      <c r="Z87">
        <v>9.58</v>
      </c>
      <c r="AA87">
        <v>0</v>
      </c>
      <c r="AB87">
        <v>-90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20.69</v>
      </c>
      <c r="M88" s="116">
        <v>0</v>
      </c>
      <c r="N88" s="115">
        <v>-25</v>
      </c>
      <c r="O88" s="88">
        <v>-75</v>
      </c>
      <c r="P88" s="88">
        <v>-40</v>
      </c>
      <c r="Q88" s="88">
        <v>0</v>
      </c>
      <c r="R88" s="88">
        <v>0</v>
      </c>
      <c r="S88" s="116">
        <v>0</v>
      </c>
      <c r="U88" s="115">
        <v>-140</v>
      </c>
      <c r="V88" s="116">
        <v>20.69</v>
      </c>
      <c r="W88">
        <v>-25</v>
      </c>
      <c r="X88">
        <v>-75</v>
      </c>
      <c r="Y88">
        <v>20.69</v>
      </c>
      <c r="Z88">
        <v>0</v>
      </c>
      <c r="AA88">
        <v>0</v>
      </c>
      <c r="AB88">
        <v>-40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19.73</v>
      </c>
      <c r="M89" s="116">
        <v>0</v>
      </c>
      <c r="N89" s="115">
        <v>-25</v>
      </c>
      <c r="O89" s="88">
        <v>-72</v>
      </c>
      <c r="P89" s="88">
        <v>-80</v>
      </c>
      <c r="Q89" s="88">
        <v>0</v>
      </c>
      <c r="R89" s="88">
        <v>0</v>
      </c>
      <c r="S89" s="116">
        <v>0</v>
      </c>
      <c r="U89" s="115">
        <v>-177</v>
      </c>
      <c r="V89" s="116">
        <v>19.73</v>
      </c>
      <c r="W89">
        <v>-25</v>
      </c>
      <c r="X89">
        <v>-72</v>
      </c>
      <c r="Y89">
        <v>19.73</v>
      </c>
      <c r="Z89">
        <v>0</v>
      </c>
      <c r="AA89">
        <v>0</v>
      </c>
      <c r="AB89">
        <v>-80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9.58</v>
      </c>
      <c r="L90" s="88">
        <v>18.68</v>
      </c>
      <c r="M90" s="116">
        <v>0</v>
      </c>
      <c r="N90" s="115">
        <v>-32</v>
      </c>
      <c r="O90" s="88">
        <v>-67</v>
      </c>
      <c r="P90" s="88">
        <v>-30</v>
      </c>
      <c r="Q90" s="88">
        <v>0</v>
      </c>
      <c r="R90" s="88">
        <v>0</v>
      </c>
      <c r="S90" s="116">
        <v>0</v>
      </c>
      <c r="U90" s="115">
        <v>-129</v>
      </c>
      <c r="V90" s="116">
        <v>28.26</v>
      </c>
      <c r="W90">
        <v>-32</v>
      </c>
      <c r="X90">
        <v>-67</v>
      </c>
      <c r="Y90">
        <v>18.68</v>
      </c>
      <c r="Z90">
        <v>9.58</v>
      </c>
      <c r="AA90">
        <v>0</v>
      </c>
      <c r="AB90">
        <v>-30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9.58</v>
      </c>
      <c r="L91" s="88">
        <v>16.190000000000001</v>
      </c>
      <c r="M91" s="116">
        <v>0</v>
      </c>
      <c r="N91" s="115">
        <v>0</v>
      </c>
      <c r="O91" s="88">
        <v>-6</v>
      </c>
      <c r="P91" s="88">
        <v>-30</v>
      </c>
      <c r="Q91" s="88">
        <v>0</v>
      </c>
      <c r="R91" s="88">
        <v>0</v>
      </c>
      <c r="S91" s="116">
        <v>0</v>
      </c>
      <c r="U91" s="115">
        <v>-36</v>
      </c>
      <c r="V91" s="116">
        <v>25.77</v>
      </c>
      <c r="W91">
        <v>0</v>
      </c>
      <c r="X91">
        <v>-6</v>
      </c>
      <c r="Y91">
        <v>16.190000000000001</v>
      </c>
      <c r="Z91">
        <v>9.58</v>
      </c>
      <c r="AA91">
        <v>0</v>
      </c>
      <c r="AB91">
        <v>-30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9.58</v>
      </c>
      <c r="L92" s="88">
        <v>13.98</v>
      </c>
      <c r="M92" s="116">
        <v>0</v>
      </c>
      <c r="N92" s="115">
        <v>-12</v>
      </c>
      <c r="O92" s="88">
        <v>-21</v>
      </c>
      <c r="P92" s="88">
        <v>-65</v>
      </c>
      <c r="Q92" s="88">
        <v>0</v>
      </c>
      <c r="R92" s="88">
        <v>0</v>
      </c>
      <c r="S92" s="116">
        <v>0</v>
      </c>
      <c r="U92" s="115">
        <v>-98</v>
      </c>
      <c r="V92" s="116">
        <v>23.56</v>
      </c>
      <c r="W92">
        <v>-12</v>
      </c>
      <c r="X92">
        <v>-21</v>
      </c>
      <c r="Y92">
        <v>13.98</v>
      </c>
      <c r="Z92">
        <v>9.58</v>
      </c>
      <c r="AA92">
        <v>0</v>
      </c>
      <c r="AB92">
        <v>-65</v>
      </c>
    </row>
    <row r="93" spans="7:28">
      <c r="G93" t="s">
        <v>135</v>
      </c>
      <c r="H93" s="115">
        <v>45.98</v>
      </c>
      <c r="I93" s="88">
        <v>0</v>
      </c>
      <c r="J93" s="88">
        <v>0</v>
      </c>
      <c r="K93" s="88">
        <v>9.58</v>
      </c>
      <c r="L93" s="88">
        <v>12.93</v>
      </c>
      <c r="M93" s="116">
        <v>0</v>
      </c>
      <c r="N93" s="115">
        <v>0</v>
      </c>
      <c r="O93" s="88">
        <v>-35</v>
      </c>
      <c r="P93" s="88">
        <v>-100</v>
      </c>
      <c r="Q93" s="88">
        <v>0</v>
      </c>
      <c r="R93" s="88">
        <v>0</v>
      </c>
      <c r="S93" s="116">
        <v>0</v>
      </c>
      <c r="U93" s="115">
        <v>-135</v>
      </c>
      <c r="V93" s="116">
        <v>68.489999999999995</v>
      </c>
      <c r="W93">
        <v>45.98</v>
      </c>
      <c r="X93">
        <v>-35</v>
      </c>
      <c r="Y93">
        <v>12.93</v>
      </c>
      <c r="Z93">
        <v>9.58</v>
      </c>
      <c r="AA93">
        <v>0</v>
      </c>
      <c r="AB93">
        <v>-100</v>
      </c>
    </row>
    <row r="94" spans="7:28">
      <c r="G94" t="s">
        <v>136</v>
      </c>
      <c r="H94" s="115">
        <v>53.64</v>
      </c>
      <c r="I94" s="88">
        <v>0</v>
      </c>
      <c r="J94" s="88">
        <v>0</v>
      </c>
      <c r="K94" s="88">
        <v>0</v>
      </c>
      <c r="L94" s="88">
        <v>11.4</v>
      </c>
      <c r="M94" s="116">
        <v>0</v>
      </c>
      <c r="N94" s="115">
        <v>0</v>
      </c>
      <c r="O94" s="88">
        <v>-43</v>
      </c>
      <c r="P94" s="88">
        <v>-80</v>
      </c>
      <c r="Q94" s="88">
        <v>0</v>
      </c>
      <c r="R94" s="88">
        <v>0</v>
      </c>
      <c r="S94" s="116">
        <v>0</v>
      </c>
      <c r="U94" s="115">
        <v>-123</v>
      </c>
      <c r="V94" s="116">
        <v>65.040000000000006</v>
      </c>
      <c r="W94">
        <v>53.64</v>
      </c>
      <c r="X94">
        <v>-43</v>
      </c>
      <c r="Y94">
        <v>11.4</v>
      </c>
      <c r="Z94">
        <v>0</v>
      </c>
      <c r="AA94">
        <v>0</v>
      </c>
      <c r="AB94">
        <v>-80</v>
      </c>
    </row>
    <row r="95" spans="7:28">
      <c r="G95" t="s">
        <v>137</v>
      </c>
      <c r="H95" s="115">
        <v>36.4</v>
      </c>
      <c r="I95" s="88">
        <v>0</v>
      </c>
      <c r="J95" s="88">
        <v>0</v>
      </c>
      <c r="K95" s="88">
        <v>0</v>
      </c>
      <c r="L95" s="88">
        <v>10.15</v>
      </c>
      <c r="M95" s="116">
        <v>0</v>
      </c>
      <c r="N95" s="115">
        <v>0</v>
      </c>
      <c r="O95" s="88">
        <v>-16</v>
      </c>
      <c r="P95" s="88">
        <v>-100</v>
      </c>
      <c r="Q95" s="88">
        <v>0</v>
      </c>
      <c r="R95" s="88">
        <v>0</v>
      </c>
      <c r="S95" s="116">
        <v>0</v>
      </c>
      <c r="U95" s="115">
        <v>-116</v>
      </c>
      <c r="V95" s="116">
        <v>46.55</v>
      </c>
      <c r="W95">
        <v>36.4</v>
      </c>
      <c r="X95">
        <v>-16</v>
      </c>
      <c r="Y95">
        <v>10.15</v>
      </c>
      <c r="Z95">
        <v>0</v>
      </c>
      <c r="AA95">
        <v>0</v>
      </c>
      <c r="AB95">
        <v>-100</v>
      </c>
    </row>
    <row r="96" spans="7:28">
      <c r="G96" t="s">
        <v>138</v>
      </c>
      <c r="H96" s="115">
        <v>11.49</v>
      </c>
      <c r="I96" s="88">
        <v>0</v>
      </c>
      <c r="J96" s="88">
        <v>0</v>
      </c>
      <c r="K96" s="88">
        <v>0</v>
      </c>
      <c r="L96" s="88">
        <v>9.1</v>
      </c>
      <c r="M96" s="116">
        <v>0</v>
      </c>
      <c r="N96" s="115">
        <v>0</v>
      </c>
      <c r="O96" s="88">
        <v>-18</v>
      </c>
      <c r="P96" s="88">
        <v>-100</v>
      </c>
      <c r="Q96" s="88">
        <v>0</v>
      </c>
      <c r="R96" s="88">
        <v>0</v>
      </c>
      <c r="S96" s="116">
        <v>0</v>
      </c>
      <c r="U96" s="115">
        <v>-118</v>
      </c>
      <c r="V96" s="116">
        <v>20.59</v>
      </c>
      <c r="W96">
        <v>11.49</v>
      </c>
      <c r="X96">
        <v>-18</v>
      </c>
      <c r="Y96">
        <v>9.1</v>
      </c>
      <c r="Z96">
        <v>0</v>
      </c>
      <c r="AA96">
        <v>0</v>
      </c>
      <c r="AB96">
        <v>-100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12.26</v>
      </c>
      <c r="M97" s="116">
        <v>0</v>
      </c>
      <c r="N97" s="115">
        <v>-18</v>
      </c>
      <c r="O97" s="88">
        <v>-52</v>
      </c>
      <c r="P97" s="88">
        <v>-100</v>
      </c>
      <c r="Q97" s="88">
        <v>0</v>
      </c>
      <c r="R97" s="88">
        <v>0</v>
      </c>
      <c r="S97" s="116">
        <v>0</v>
      </c>
      <c r="U97" s="115">
        <v>-170</v>
      </c>
      <c r="V97" s="116">
        <v>12.26</v>
      </c>
      <c r="W97">
        <v>-18</v>
      </c>
      <c r="X97">
        <v>-52</v>
      </c>
      <c r="Y97">
        <v>12.26</v>
      </c>
      <c r="Z97">
        <v>0</v>
      </c>
      <c r="AA97">
        <v>0</v>
      </c>
      <c r="AB97">
        <v>-100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11.78</v>
      </c>
      <c r="M98" s="116">
        <v>0</v>
      </c>
      <c r="N98" s="115">
        <v>-36</v>
      </c>
      <c r="O98" s="88">
        <v>-54</v>
      </c>
      <c r="P98" s="88">
        <v>-100</v>
      </c>
      <c r="Q98" s="88">
        <v>0</v>
      </c>
      <c r="R98" s="88">
        <v>0</v>
      </c>
      <c r="S98" s="116">
        <v>0</v>
      </c>
      <c r="U98" s="115">
        <v>-190</v>
      </c>
      <c r="V98" s="116">
        <v>11.78</v>
      </c>
      <c r="W98">
        <v>-36</v>
      </c>
      <c r="X98">
        <v>-54</v>
      </c>
      <c r="Y98">
        <v>11.78</v>
      </c>
      <c r="Z98">
        <v>0</v>
      </c>
      <c r="AA98">
        <v>0</v>
      </c>
      <c r="AB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0.48167249999999989</v>
      </c>
      <c r="I99" s="111">
        <f t="shared" ref="I99:BQ99" si="1">SUM(I3:I98)/4000</f>
        <v>0.6702349999999998</v>
      </c>
      <c r="J99" s="111">
        <f t="shared" si="1"/>
        <v>3.4842499999999998E-2</v>
      </c>
      <c r="K99" s="111">
        <f t="shared" si="1"/>
        <v>0.14745750000000013</v>
      </c>
      <c r="L99" s="111">
        <f t="shared" si="1"/>
        <v>0.15245749999999997</v>
      </c>
      <c r="M99" s="111">
        <f t="shared" si="1"/>
        <v>8.5925000000000029E-3</v>
      </c>
      <c r="N99" s="110">
        <f t="shared" si="1"/>
        <v>-0.38474999999999998</v>
      </c>
      <c r="O99" s="111">
        <f t="shared" si="1"/>
        <v>-0.19875000000000001</v>
      </c>
      <c r="P99" s="111">
        <f t="shared" si="1"/>
        <v>-1.13625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-1.7197499999999999</v>
      </c>
      <c r="V99" s="112">
        <f t="shared" si="1"/>
        <v>1.4952574999999999</v>
      </c>
      <c r="W99">
        <f t="shared" si="1"/>
        <v>9.6922500000000036E-2</v>
      </c>
      <c r="X99">
        <f t="shared" si="1"/>
        <v>0.47148499999999977</v>
      </c>
      <c r="Y99">
        <f t="shared" si="1"/>
        <v>0.15245749999999997</v>
      </c>
      <c r="Z99">
        <f t="shared" si="1"/>
        <v>0.14745750000000013</v>
      </c>
      <c r="AA99">
        <f t="shared" si="1"/>
        <v>8.5925000000000029E-3</v>
      </c>
      <c r="AB99">
        <f t="shared" si="1"/>
        <v>-1.1014075000000001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507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507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507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8.7200000000000006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8.7200000000000006</v>
      </c>
      <c r="W27">
        <v>0</v>
      </c>
      <c r="X27">
        <v>0</v>
      </c>
      <c r="Y27">
        <v>0</v>
      </c>
      <c r="Z27">
        <v>8.7200000000000006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12.93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12.93</v>
      </c>
      <c r="W28">
        <v>0</v>
      </c>
      <c r="X28">
        <v>0</v>
      </c>
      <c r="Y28">
        <v>0</v>
      </c>
      <c r="Z28">
        <v>12.93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13.12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13.12</v>
      </c>
      <c r="W29">
        <v>0</v>
      </c>
      <c r="X29">
        <v>0</v>
      </c>
      <c r="Y29">
        <v>0</v>
      </c>
      <c r="Z29">
        <v>13.12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13.12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13.12</v>
      </c>
      <c r="W30">
        <v>0</v>
      </c>
      <c r="X30">
        <v>0</v>
      </c>
      <c r="Y30">
        <v>0</v>
      </c>
      <c r="Z30">
        <v>13.12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19.16</v>
      </c>
      <c r="L31" s="88">
        <v>0</v>
      </c>
      <c r="M31" s="116">
        <v>12.74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31.9</v>
      </c>
      <c r="W31">
        <v>0</v>
      </c>
      <c r="X31">
        <v>0</v>
      </c>
      <c r="Y31">
        <v>19.16</v>
      </c>
      <c r="Z31">
        <v>12.74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23.95</v>
      </c>
      <c r="L32" s="88">
        <v>0</v>
      </c>
      <c r="M32" s="116">
        <v>12.55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36.5</v>
      </c>
      <c r="W32">
        <v>0</v>
      </c>
      <c r="X32">
        <v>0</v>
      </c>
      <c r="Y32">
        <v>23.95</v>
      </c>
      <c r="Z32">
        <v>12.55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33.53</v>
      </c>
      <c r="L33" s="88">
        <v>0</v>
      </c>
      <c r="M33" s="116">
        <v>10.25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43.78</v>
      </c>
      <c r="W33">
        <v>0</v>
      </c>
      <c r="X33">
        <v>0</v>
      </c>
      <c r="Y33">
        <v>33.53</v>
      </c>
      <c r="Z33">
        <v>10.25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38.31</v>
      </c>
      <c r="L34" s="88">
        <v>0</v>
      </c>
      <c r="M34" s="116">
        <v>11.69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50</v>
      </c>
      <c r="W34">
        <v>0</v>
      </c>
      <c r="X34">
        <v>0</v>
      </c>
      <c r="Y34">
        <v>38.31</v>
      </c>
      <c r="Z34">
        <v>11.69</v>
      </c>
    </row>
    <row r="35" spans="7:26">
      <c r="G35" t="s">
        <v>77</v>
      </c>
      <c r="H35" s="115">
        <v>0</v>
      </c>
      <c r="I35" s="88">
        <v>23.95</v>
      </c>
      <c r="J35" s="88">
        <v>0</v>
      </c>
      <c r="K35" s="88">
        <v>47.89</v>
      </c>
      <c r="L35" s="88">
        <v>0</v>
      </c>
      <c r="M35" s="116">
        <v>12.36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84.2</v>
      </c>
      <c r="W35">
        <v>0</v>
      </c>
      <c r="X35">
        <v>23.95</v>
      </c>
      <c r="Y35">
        <v>47.89</v>
      </c>
      <c r="Z35">
        <v>12.36</v>
      </c>
    </row>
    <row r="36" spans="7:26">
      <c r="G36" t="s">
        <v>78</v>
      </c>
      <c r="H36" s="115">
        <v>0</v>
      </c>
      <c r="I36" s="88">
        <v>28.74</v>
      </c>
      <c r="J36" s="88">
        <v>0</v>
      </c>
      <c r="K36" s="88">
        <v>52.68</v>
      </c>
      <c r="L36" s="88">
        <v>0</v>
      </c>
      <c r="M36" s="116">
        <v>12.74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94.16</v>
      </c>
      <c r="W36">
        <v>0</v>
      </c>
      <c r="X36">
        <v>28.74</v>
      </c>
      <c r="Y36">
        <v>52.68</v>
      </c>
      <c r="Z36">
        <v>12.74</v>
      </c>
    </row>
    <row r="37" spans="7:26">
      <c r="G37" t="s">
        <v>79</v>
      </c>
      <c r="H37" s="115">
        <v>0</v>
      </c>
      <c r="I37" s="88">
        <v>33.53</v>
      </c>
      <c r="J37" s="88">
        <v>0</v>
      </c>
      <c r="K37" s="88">
        <v>62.26</v>
      </c>
      <c r="L37" s="88">
        <v>0</v>
      </c>
      <c r="M37" s="116">
        <v>13.12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108.91</v>
      </c>
      <c r="W37">
        <v>0</v>
      </c>
      <c r="X37">
        <v>33.53</v>
      </c>
      <c r="Y37">
        <v>62.26</v>
      </c>
      <c r="Z37">
        <v>13.12</v>
      </c>
    </row>
    <row r="38" spans="7:26">
      <c r="G38" t="s">
        <v>80</v>
      </c>
      <c r="H38" s="115">
        <v>0</v>
      </c>
      <c r="I38" s="88">
        <v>28.74</v>
      </c>
      <c r="J38" s="88">
        <v>0</v>
      </c>
      <c r="K38" s="88">
        <v>67.05</v>
      </c>
      <c r="L38" s="88">
        <v>0</v>
      </c>
      <c r="M38" s="116">
        <v>13.12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108.91</v>
      </c>
      <c r="W38">
        <v>0</v>
      </c>
      <c r="X38">
        <v>28.74</v>
      </c>
      <c r="Y38">
        <v>67.05</v>
      </c>
      <c r="Z38">
        <v>13.12</v>
      </c>
    </row>
    <row r="39" spans="7:26">
      <c r="G39" t="s">
        <v>81</v>
      </c>
      <c r="H39" s="115">
        <v>0</v>
      </c>
      <c r="I39" s="88">
        <v>47.9</v>
      </c>
      <c r="J39" s="88">
        <v>0</v>
      </c>
      <c r="K39" s="88">
        <v>67.05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114.95</v>
      </c>
      <c r="W39">
        <v>0</v>
      </c>
      <c r="X39">
        <v>47.9</v>
      </c>
      <c r="Y39">
        <v>67.05</v>
      </c>
      <c r="Z39">
        <v>0</v>
      </c>
    </row>
    <row r="40" spans="7:26">
      <c r="G40" t="s">
        <v>82</v>
      </c>
      <c r="H40" s="115">
        <v>0</v>
      </c>
      <c r="I40" s="88">
        <v>71.849999999999994</v>
      </c>
      <c r="J40" s="88">
        <v>0</v>
      </c>
      <c r="K40" s="88">
        <v>71.84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143.68</v>
      </c>
      <c r="W40">
        <v>0</v>
      </c>
      <c r="X40">
        <v>71.849999999999994</v>
      </c>
      <c r="Y40">
        <v>71.84</v>
      </c>
      <c r="Z40">
        <v>0</v>
      </c>
    </row>
    <row r="41" spans="7:26">
      <c r="G41" t="s">
        <v>83</v>
      </c>
      <c r="H41" s="115">
        <v>0</v>
      </c>
      <c r="I41" s="88">
        <v>71.84</v>
      </c>
      <c r="J41" s="88">
        <v>0</v>
      </c>
      <c r="K41" s="88">
        <v>76.63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148.47</v>
      </c>
      <c r="W41">
        <v>0</v>
      </c>
      <c r="X41">
        <v>71.84</v>
      </c>
      <c r="Y41">
        <v>76.63</v>
      </c>
      <c r="Z41">
        <v>0</v>
      </c>
    </row>
    <row r="42" spans="7:26">
      <c r="G42" t="s">
        <v>84</v>
      </c>
      <c r="H42" s="115">
        <v>0</v>
      </c>
      <c r="I42" s="88">
        <v>81.42</v>
      </c>
      <c r="J42" s="88">
        <v>0</v>
      </c>
      <c r="K42" s="88">
        <v>76.63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158.05000000000001</v>
      </c>
      <c r="W42">
        <v>0</v>
      </c>
      <c r="X42">
        <v>81.42</v>
      </c>
      <c r="Y42">
        <v>76.63</v>
      </c>
      <c r="Z42">
        <v>0</v>
      </c>
    </row>
    <row r="43" spans="7:26">
      <c r="G43" t="s">
        <v>85</v>
      </c>
      <c r="H43" s="115">
        <v>0</v>
      </c>
      <c r="I43" s="88">
        <v>81.42</v>
      </c>
      <c r="J43" s="88">
        <v>0</v>
      </c>
      <c r="K43" s="88">
        <v>76.63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158.05000000000001</v>
      </c>
      <c r="W43">
        <v>0</v>
      </c>
      <c r="X43">
        <v>81.42</v>
      </c>
      <c r="Y43">
        <v>76.63</v>
      </c>
      <c r="Z43">
        <v>0</v>
      </c>
    </row>
    <row r="44" spans="7:26">
      <c r="G44" t="s">
        <v>86</v>
      </c>
      <c r="H44" s="115">
        <v>0</v>
      </c>
      <c r="I44" s="88">
        <v>86.2</v>
      </c>
      <c r="J44" s="88">
        <v>0</v>
      </c>
      <c r="K44" s="88">
        <v>76.63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162.83000000000001</v>
      </c>
      <c r="W44">
        <v>0</v>
      </c>
      <c r="X44">
        <v>86.2</v>
      </c>
      <c r="Y44">
        <v>76.63</v>
      </c>
      <c r="Z44">
        <v>0</v>
      </c>
    </row>
    <row r="45" spans="7:26">
      <c r="G45" t="s">
        <v>87</v>
      </c>
      <c r="H45" s="115">
        <v>0</v>
      </c>
      <c r="I45" s="88">
        <v>76.63</v>
      </c>
      <c r="J45" s="88">
        <v>0</v>
      </c>
      <c r="K45" s="88">
        <v>76.63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153.26</v>
      </c>
      <c r="W45">
        <v>0</v>
      </c>
      <c r="X45">
        <v>76.63</v>
      </c>
      <c r="Y45">
        <v>76.63</v>
      </c>
      <c r="Z45">
        <v>0</v>
      </c>
    </row>
    <row r="46" spans="7:26">
      <c r="G46" t="s">
        <v>88</v>
      </c>
      <c r="H46" s="115">
        <v>0</v>
      </c>
      <c r="I46" s="88">
        <v>76.63</v>
      </c>
      <c r="J46" s="88">
        <v>0</v>
      </c>
      <c r="K46" s="88">
        <v>76.63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153.26</v>
      </c>
      <c r="W46">
        <v>0</v>
      </c>
      <c r="X46">
        <v>76.63</v>
      </c>
      <c r="Y46">
        <v>76.63</v>
      </c>
      <c r="Z46">
        <v>0</v>
      </c>
    </row>
    <row r="47" spans="7:26">
      <c r="G47" t="s">
        <v>89</v>
      </c>
      <c r="H47" s="115">
        <v>0</v>
      </c>
      <c r="I47" s="88">
        <v>57.47</v>
      </c>
      <c r="J47" s="88">
        <v>0</v>
      </c>
      <c r="K47" s="88">
        <v>76.64</v>
      </c>
      <c r="L47" s="88">
        <v>0</v>
      </c>
      <c r="M47" s="116">
        <v>5.66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139.77000000000001</v>
      </c>
      <c r="W47">
        <v>0</v>
      </c>
      <c r="X47">
        <v>57.47</v>
      </c>
      <c r="Y47">
        <v>76.64</v>
      </c>
      <c r="Z47">
        <v>5.66</v>
      </c>
    </row>
    <row r="48" spans="7:26">
      <c r="G48" t="s">
        <v>90</v>
      </c>
      <c r="H48" s="115">
        <v>0</v>
      </c>
      <c r="I48" s="88">
        <v>43.11</v>
      </c>
      <c r="J48" s="88">
        <v>0</v>
      </c>
      <c r="K48" s="88">
        <v>71.83</v>
      </c>
      <c r="L48" s="88">
        <v>0</v>
      </c>
      <c r="M48" s="116">
        <v>8.5299999999999994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123.47</v>
      </c>
      <c r="W48">
        <v>0</v>
      </c>
      <c r="X48">
        <v>43.11</v>
      </c>
      <c r="Y48">
        <v>71.83</v>
      </c>
      <c r="Z48">
        <v>8.5299999999999994</v>
      </c>
    </row>
    <row r="49" spans="7:26">
      <c r="G49" t="s">
        <v>91</v>
      </c>
      <c r="H49" s="115">
        <v>0</v>
      </c>
      <c r="I49" s="88">
        <v>28.74</v>
      </c>
      <c r="J49" s="88">
        <v>0</v>
      </c>
      <c r="K49" s="88">
        <v>71.84</v>
      </c>
      <c r="L49" s="88">
        <v>0</v>
      </c>
      <c r="M49" s="116">
        <v>8.7200000000000006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109.3</v>
      </c>
      <c r="W49">
        <v>0</v>
      </c>
      <c r="X49">
        <v>28.74</v>
      </c>
      <c r="Y49">
        <v>71.84</v>
      </c>
      <c r="Z49">
        <v>8.7200000000000006</v>
      </c>
    </row>
    <row r="50" spans="7:26">
      <c r="G50" t="s">
        <v>92</v>
      </c>
      <c r="H50" s="115">
        <v>0</v>
      </c>
      <c r="I50" s="88">
        <v>9.58</v>
      </c>
      <c r="J50" s="88">
        <v>0</v>
      </c>
      <c r="K50" s="88">
        <v>71.849999999999994</v>
      </c>
      <c r="L50" s="88">
        <v>0</v>
      </c>
      <c r="M50" s="116">
        <v>9.67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91.1</v>
      </c>
      <c r="W50">
        <v>0</v>
      </c>
      <c r="X50">
        <v>9.58</v>
      </c>
      <c r="Y50">
        <v>71.849999999999994</v>
      </c>
      <c r="Z50">
        <v>9.67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67.06</v>
      </c>
      <c r="L51" s="88">
        <v>0</v>
      </c>
      <c r="M51" s="116">
        <v>13.12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80.180000000000007</v>
      </c>
      <c r="W51">
        <v>0</v>
      </c>
      <c r="X51">
        <v>0</v>
      </c>
      <c r="Y51">
        <v>67.06</v>
      </c>
      <c r="Z51">
        <v>13.12</v>
      </c>
    </row>
    <row r="52" spans="7:26">
      <c r="G52" t="s">
        <v>94</v>
      </c>
      <c r="H52" s="115">
        <v>7.09</v>
      </c>
      <c r="I52" s="88">
        <v>0</v>
      </c>
      <c r="J52" s="88">
        <v>0</v>
      </c>
      <c r="K52" s="88">
        <v>67.05</v>
      </c>
      <c r="L52" s="88">
        <v>0</v>
      </c>
      <c r="M52" s="116">
        <v>13.12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87.26</v>
      </c>
      <c r="W52">
        <v>7.09</v>
      </c>
      <c r="X52">
        <v>0</v>
      </c>
      <c r="Y52">
        <v>67.05</v>
      </c>
      <c r="Z52">
        <v>13.12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67.05</v>
      </c>
      <c r="L53" s="88">
        <v>0</v>
      </c>
      <c r="M53" s="116">
        <v>12.55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79.599999999999994</v>
      </c>
      <c r="W53">
        <v>0</v>
      </c>
      <c r="X53">
        <v>0</v>
      </c>
      <c r="Y53">
        <v>67.05</v>
      </c>
      <c r="Z53">
        <v>12.55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67.06</v>
      </c>
      <c r="L54" s="88">
        <v>0</v>
      </c>
      <c r="M54" s="116">
        <v>13.12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80.180000000000007</v>
      </c>
      <c r="W54">
        <v>0</v>
      </c>
      <c r="X54">
        <v>0</v>
      </c>
      <c r="Y54">
        <v>67.06</v>
      </c>
      <c r="Z54">
        <v>13.12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67.06</v>
      </c>
      <c r="L55" s="88">
        <v>0</v>
      </c>
      <c r="M55" s="116">
        <v>13.12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80.180000000000007</v>
      </c>
      <c r="W55">
        <v>0</v>
      </c>
      <c r="X55">
        <v>0</v>
      </c>
      <c r="Y55">
        <v>67.06</v>
      </c>
      <c r="Z55">
        <v>13.12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67.05</v>
      </c>
      <c r="L56" s="88">
        <v>0</v>
      </c>
      <c r="M56" s="116">
        <v>12.93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79.98</v>
      </c>
      <c r="W56">
        <v>0</v>
      </c>
      <c r="X56">
        <v>0</v>
      </c>
      <c r="Y56">
        <v>67.05</v>
      </c>
      <c r="Z56">
        <v>12.93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62.27</v>
      </c>
      <c r="L57" s="88">
        <v>0</v>
      </c>
      <c r="M57" s="116">
        <v>13.12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75.39</v>
      </c>
      <c r="W57">
        <v>0</v>
      </c>
      <c r="X57">
        <v>0</v>
      </c>
      <c r="Y57">
        <v>62.27</v>
      </c>
      <c r="Z57">
        <v>13.12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62.27</v>
      </c>
      <c r="L58" s="88">
        <v>0</v>
      </c>
      <c r="M58" s="116">
        <v>11.78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74.05</v>
      </c>
      <c r="W58">
        <v>0</v>
      </c>
      <c r="X58">
        <v>0</v>
      </c>
      <c r="Y58">
        <v>62.27</v>
      </c>
      <c r="Z58">
        <v>11.78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57.47</v>
      </c>
      <c r="L59" s="88">
        <v>0</v>
      </c>
      <c r="M59" s="116">
        <v>11.88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69.349999999999994</v>
      </c>
      <c r="W59">
        <v>0</v>
      </c>
      <c r="X59">
        <v>0</v>
      </c>
      <c r="Y59">
        <v>57.47</v>
      </c>
      <c r="Z59">
        <v>11.88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57.48</v>
      </c>
      <c r="L60" s="88">
        <v>0</v>
      </c>
      <c r="M60" s="116">
        <v>10.44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67.92</v>
      </c>
      <c r="W60">
        <v>0</v>
      </c>
      <c r="X60">
        <v>0</v>
      </c>
      <c r="Y60">
        <v>57.48</v>
      </c>
      <c r="Z60">
        <v>10.44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57.48</v>
      </c>
      <c r="L61" s="88">
        <v>0</v>
      </c>
      <c r="M61" s="116">
        <v>10.44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67.92</v>
      </c>
      <c r="W61">
        <v>0</v>
      </c>
      <c r="X61">
        <v>0</v>
      </c>
      <c r="Y61">
        <v>57.48</v>
      </c>
      <c r="Z61">
        <v>10.44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57.48</v>
      </c>
      <c r="L62" s="88">
        <v>0</v>
      </c>
      <c r="M62" s="116">
        <v>11.49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68.97</v>
      </c>
      <c r="W62">
        <v>0</v>
      </c>
      <c r="X62">
        <v>0</v>
      </c>
      <c r="Y62">
        <v>57.48</v>
      </c>
      <c r="Z62">
        <v>11.49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57.47</v>
      </c>
      <c r="L63" s="88">
        <v>0</v>
      </c>
      <c r="M63" s="116">
        <v>9.8699999999999992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67.34</v>
      </c>
      <c r="W63">
        <v>0</v>
      </c>
      <c r="X63">
        <v>0</v>
      </c>
      <c r="Y63">
        <v>57.47</v>
      </c>
      <c r="Z63">
        <v>9.8699999999999992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57.48</v>
      </c>
      <c r="L64" s="88">
        <v>0</v>
      </c>
      <c r="M64" s="116">
        <v>13.12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70.599999999999994</v>
      </c>
      <c r="W64">
        <v>0</v>
      </c>
      <c r="X64">
        <v>0</v>
      </c>
      <c r="Y64">
        <v>57.48</v>
      </c>
      <c r="Z64">
        <v>13.12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52.69</v>
      </c>
      <c r="L65" s="88">
        <v>0</v>
      </c>
      <c r="M65" s="116">
        <v>13.12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65.81</v>
      </c>
      <c r="W65">
        <v>0</v>
      </c>
      <c r="X65">
        <v>0</v>
      </c>
      <c r="Y65">
        <v>52.69</v>
      </c>
      <c r="Z65">
        <v>13.12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52.69</v>
      </c>
      <c r="L66" s="88">
        <v>0</v>
      </c>
      <c r="M66" s="116">
        <v>13.12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65.81</v>
      </c>
      <c r="W66">
        <v>0</v>
      </c>
      <c r="X66">
        <v>0</v>
      </c>
      <c r="Y66">
        <v>52.69</v>
      </c>
      <c r="Z66">
        <v>13.12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52.69</v>
      </c>
      <c r="L67" s="88">
        <v>0</v>
      </c>
      <c r="M67" s="116">
        <v>13.12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65.81</v>
      </c>
      <c r="W67">
        <v>0</v>
      </c>
      <c r="X67">
        <v>0</v>
      </c>
      <c r="Y67">
        <v>52.69</v>
      </c>
      <c r="Z67">
        <v>13.12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52.69</v>
      </c>
      <c r="L68" s="88">
        <v>0</v>
      </c>
      <c r="M68" s="116">
        <v>13.12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65.81</v>
      </c>
      <c r="W68">
        <v>0</v>
      </c>
      <c r="X68">
        <v>0</v>
      </c>
      <c r="Y68">
        <v>52.69</v>
      </c>
      <c r="Z68">
        <v>13.12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52.69</v>
      </c>
      <c r="L69" s="88">
        <v>0</v>
      </c>
      <c r="M69" s="116">
        <v>9.4600000000000009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62.15</v>
      </c>
      <c r="W69">
        <v>0</v>
      </c>
      <c r="X69">
        <v>0</v>
      </c>
      <c r="Y69">
        <v>52.69</v>
      </c>
      <c r="Z69">
        <v>9.4600000000000009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47.89</v>
      </c>
      <c r="L70" s="88">
        <v>0</v>
      </c>
      <c r="M70" s="116">
        <v>2.36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50.25</v>
      </c>
      <c r="W70">
        <v>0</v>
      </c>
      <c r="X70">
        <v>0</v>
      </c>
      <c r="Y70">
        <v>47.89</v>
      </c>
      <c r="Z70">
        <v>2.36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47.89</v>
      </c>
      <c r="L71" s="88">
        <v>0</v>
      </c>
      <c r="M71" s="116">
        <v>1.88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49.77</v>
      </c>
      <c r="W71">
        <v>0</v>
      </c>
      <c r="X71">
        <v>0</v>
      </c>
      <c r="Y71">
        <v>47.89</v>
      </c>
      <c r="Z71">
        <v>1.88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47.89</v>
      </c>
      <c r="L72" s="88">
        <v>0</v>
      </c>
      <c r="M72" s="116">
        <v>1.24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49.13</v>
      </c>
      <c r="W72">
        <v>0</v>
      </c>
      <c r="X72">
        <v>0</v>
      </c>
      <c r="Y72">
        <v>47.89</v>
      </c>
      <c r="Z72">
        <v>1.24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46.37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46.37</v>
      </c>
      <c r="W73">
        <v>0</v>
      </c>
      <c r="X73">
        <v>0</v>
      </c>
      <c r="Y73">
        <v>46.37</v>
      </c>
      <c r="Z73">
        <v>0</v>
      </c>
    </row>
    <row r="74" spans="7:26">
      <c r="G74" t="s">
        <v>116</v>
      </c>
      <c r="H74" s="115">
        <v>0</v>
      </c>
      <c r="I74" s="88">
        <v>17.16</v>
      </c>
      <c r="J74" s="88">
        <v>0</v>
      </c>
      <c r="K74" s="88">
        <v>42.9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60.06</v>
      </c>
      <c r="W74">
        <v>0</v>
      </c>
      <c r="X74">
        <v>17.16</v>
      </c>
      <c r="Y74">
        <v>42.9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47.08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47.08</v>
      </c>
      <c r="W75">
        <v>0</v>
      </c>
      <c r="X75">
        <v>0</v>
      </c>
      <c r="Y75">
        <v>47.08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46.01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46.01</v>
      </c>
      <c r="W76">
        <v>0</v>
      </c>
      <c r="X76">
        <v>0</v>
      </c>
      <c r="Y76">
        <v>46.01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46.51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46.51</v>
      </c>
      <c r="W77">
        <v>0</v>
      </c>
      <c r="X77">
        <v>0</v>
      </c>
      <c r="Y77">
        <v>46.51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45.96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45.96</v>
      </c>
      <c r="W78">
        <v>0</v>
      </c>
      <c r="X78">
        <v>0</v>
      </c>
      <c r="Y78">
        <v>45.96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47.77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47.77</v>
      </c>
      <c r="W79">
        <v>0</v>
      </c>
      <c r="X79">
        <v>0</v>
      </c>
      <c r="Y79">
        <v>47.77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38.32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38.32</v>
      </c>
      <c r="W80">
        <v>0</v>
      </c>
      <c r="X80">
        <v>0</v>
      </c>
      <c r="Y80">
        <v>38.32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42.79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42.79</v>
      </c>
      <c r="W81">
        <v>0</v>
      </c>
      <c r="X81">
        <v>0</v>
      </c>
      <c r="Y81">
        <v>42.79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33.53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33.53</v>
      </c>
      <c r="W82">
        <v>0</v>
      </c>
      <c r="X82">
        <v>0</v>
      </c>
      <c r="Y82">
        <v>33.53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33.53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33.53</v>
      </c>
      <c r="W83">
        <v>0</v>
      </c>
      <c r="X83">
        <v>0</v>
      </c>
      <c r="Y83">
        <v>33.53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28.74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28.74</v>
      </c>
      <c r="W84">
        <v>0</v>
      </c>
      <c r="X84">
        <v>0</v>
      </c>
      <c r="Y84">
        <v>28.74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28.74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28.74</v>
      </c>
      <c r="W85">
        <v>0</v>
      </c>
      <c r="X85">
        <v>0</v>
      </c>
      <c r="Y85">
        <v>28.74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28.74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28.74</v>
      </c>
      <c r="W86">
        <v>0</v>
      </c>
      <c r="X86">
        <v>0</v>
      </c>
      <c r="Y86">
        <v>28.74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19.16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19.16</v>
      </c>
      <c r="W87">
        <v>0</v>
      </c>
      <c r="X87">
        <v>0</v>
      </c>
      <c r="Y87">
        <v>19.16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19.16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19.16</v>
      </c>
      <c r="W88">
        <v>0</v>
      </c>
      <c r="X88">
        <v>0</v>
      </c>
      <c r="Y88">
        <v>19.16</v>
      </c>
      <c r="Z88">
        <v>0</v>
      </c>
    </row>
    <row r="89" spans="7:26">
      <c r="G89" t="s">
        <v>131</v>
      </c>
      <c r="H89" s="115">
        <v>30.84</v>
      </c>
      <c r="I89" s="88">
        <v>0</v>
      </c>
      <c r="J89" s="88">
        <v>0</v>
      </c>
      <c r="K89" s="88">
        <v>19.16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50</v>
      </c>
      <c r="W89">
        <v>30.84</v>
      </c>
      <c r="X89">
        <v>0</v>
      </c>
      <c r="Y89">
        <v>19.16</v>
      </c>
      <c r="Z89">
        <v>0</v>
      </c>
    </row>
    <row r="90" spans="7:26">
      <c r="G90" t="s">
        <v>132</v>
      </c>
      <c r="H90" s="115">
        <v>59.87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59.87</v>
      </c>
      <c r="W90">
        <v>59.87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2.445E-2</v>
      </c>
      <c r="I99" s="111">
        <f t="shared" ref="I99:BQ99" si="1">SUM(I3:I98)/4000</f>
        <v>0.21622750000000002</v>
      </c>
      <c r="J99" s="111">
        <f t="shared" si="1"/>
        <v>0</v>
      </c>
      <c r="K99" s="111">
        <f t="shared" si="1"/>
        <v>0.78224499999999975</v>
      </c>
      <c r="L99" s="111">
        <f t="shared" si="1"/>
        <v>0</v>
      </c>
      <c r="M99" s="111">
        <f t="shared" si="1"/>
        <v>0.10414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1.1270599999999995</v>
      </c>
      <c r="W99">
        <f t="shared" si="1"/>
        <v>2.445E-2</v>
      </c>
      <c r="X99">
        <f t="shared" si="1"/>
        <v>0.21622750000000002</v>
      </c>
      <c r="Y99">
        <f t="shared" si="1"/>
        <v>0.78224499999999975</v>
      </c>
      <c r="Z99">
        <f t="shared" si="1"/>
        <v>0.10414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44931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15.371053322826373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82.26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8.0275199999999991</v>
      </c>
      <c r="O3">
        <f>BRPL_ISGS_exbus!BB3</f>
        <v>653.1653259707598</v>
      </c>
      <c r="P3" s="77">
        <v>110.32999999999998</v>
      </c>
      <c r="Q3" s="77">
        <v>14.37</v>
      </c>
      <c r="R3" s="80">
        <v>0</v>
      </c>
      <c r="S3" s="80">
        <v>0</v>
      </c>
      <c r="T3" s="78">
        <f>SUMPRODUCT(LTA!F3:AJ3,LTA!F$101:AJ$101,LTA!F$103:AJ$103)</f>
        <v>26.58</v>
      </c>
      <c r="U3" s="78">
        <f>SUMPRODUCT(LTA!F3:AJ3,LTA!F$102:AJ$102,LTA!F$103:AJ$103)</f>
        <v>142.12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2.8800000000000003</v>
      </c>
      <c r="AB3" s="117">
        <f>-STOA!N3</f>
        <v>-53.85</v>
      </c>
      <c r="AC3">
        <f>SUMIF(B3:AB3,"&gt;0")*$AC$2-SUMIF(B3:AB3,"&lt;0")*($AC$2/(1-$AC$2))+SUMIF(AI3:AR3,"&gt;0")*$AC$2-SUMIF(AI3:AR3,"&lt;0")*($AC$2/(1-$AC$2))</f>
        <v>10.205035905978246</v>
      </c>
      <c r="AD3">
        <f>SUM(B3:AB3,AI3:AR3)-AC3</f>
        <v>1028.9720731394978</v>
      </c>
      <c r="AE3">
        <f>'IDT-1'!B3</f>
        <v>0</v>
      </c>
      <c r="AF3" s="26"/>
      <c r="AG3">
        <f>SUM(AD3:AF3)+AT3</f>
        <v>1028.9720731394978</v>
      </c>
      <c r="AI3" s="75">
        <f>PXIL!H3</f>
        <v>0</v>
      </c>
      <c r="AJ3" s="75">
        <f>PXIL!N3</f>
        <v>0</v>
      </c>
      <c r="AK3" s="75">
        <f>RTM_IEX!H3</f>
        <v>44.05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15.371053322826373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82.26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7.9873823999999987</v>
      </c>
      <c r="O4">
        <f>BRPL_ISGS_exbus!BB4</f>
        <v>642.08942671749071</v>
      </c>
      <c r="P4" s="77">
        <v>110.32999999999998</v>
      </c>
      <c r="Q4" s="77">
        <v>14.37</v>
      </c>
      <c r="R4" s="80">
        <v>0</v>
      </c>
      <c r="S4" s="80">
        <v>0</v>
      </c>
      <c r="T4" s="78">
        <f>SUMPRODUCT(LTA!F4:AJ4,LTA!F$101:AJ$101,LTA!F$103:AJ$103)</f>
        <v>26.259999999999998</v>
      </c>
      <c r="U4" s="78">
        <f>SUMPRODUCT(LTA!F4:AJ4,LTA!F$102:AJ$102,LTA!F$103:AJ$103)</f>
        <v>142.4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-3</v>
      </c>
      <c r="AA4" s="117">
        <f>STOA!H4</f>
        <v>2.8800000000000003</v>
      </c>
      <c r="AB4" s="117">
        <f>-STOA!N4</f>
        <v>-53.85</v>
      </c>
      <c r="AC4">
        <f t="shared" ref="AC4:AC67" si="0">SUMIF(B4:AB4,"&gt;0")*$AC$2-SUMIF(B4:AB4,"&lt;0")*($AC$2/(1-$AC$2))+SUMIF(AI4:AR4,"&gt;0")*$AC$2-SUMIF(AI4:AR4,"&lt;0")*($AC$2/(1-$AC$2))</f>
        <v>9.7964571642360614</v>
      </c>
      <c r="AD4">
        <f t="shared" ref="AD4:AD67" si="1">SUM(B4:AB4,AI4:AR4)-AC4</f>
        <v>976.92461502797062</v>
      </c>
      <c r="AE4">
        <f>'IDT-1'!B4</f>
        <v>0</v>
      </c>
      <c r="AF4" s="26"/>
      <c r="AG4">
        <f t="shared" ref="AG4:AG67" si="2">SUM(AD4:AF4)+AT4</f>
        <v>976.92461502797062</v>
      </c>
      <c r="AI4" s="75">
        <f>PXIL!H4</f>
        <v>0</v>
      </c>
      <c r="AJ4" s="75">
        <f>PXIL!N4</f>
        <v>0</v>
      </c>
      <c r="AK4" s="75">
        <f>RTM_IEX!H4</f>
        <v>5.75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15.371053322826373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82.26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7.9873823999999987</v>
      </c>
      <c r="O5">
        <f>BRPL_ISGS_exbus!BB5</f>
        <v>630.02019480691422</v>
      </c>
      <c r="P5" s="77">
        <v>110.32999999999998</v>
      </c>
      <c r="Q5" s="77">
        <v>14.37</v>
      </c>
      <c r="R5" s="80">
        <v>0</v>
      </c>
      <c r="S5" s="80">
        <v>0</v>
      </c>
      <c r="T5" s="78">
        <f>SUMPRODUCT(LTA!F5:AJ5,LTA!F$101:AJ$101,LTA!F$103:AJ$103)</f>
        <v>26.42</v>
      </c>
      <c r="U5" s="78">
        <f>SUMPRODUCT(LTA!F5:AJ5,LTA!F$102:AJ$102,LTA!F$103:AJ$103)</f>
        <v>147.94999999999999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-28</v>
      </c>
      <c r="AA5" s="117">
        <f>STOA!H5</f>
        <v>2.8800000000000003</v>
      </c>
      <c r="AB5" s="117">
        <f>-STOA!N5</f>
        <v>-53.85</v>
      </c>
      <c r="AC5">
        <f t="shared" si="0"/>
        <v>9.9118491114778724</v>
      </c>
      <c r="AD5">
        <f t="shared" si="1"/>
        <v>939.6999911701522</v>
      </c>
      <c r="AE5">
        <f>'IDT-1'!B5</f>
        <v>0</v>
      </c>
      <c r="AF5" s="26"/>
      <c r="AG5">
        <f t="shared" si="2"/>
        <v>939.6999911701522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15.371053322826373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82.26</v>
      </c>
      <c r="J6">
        <f>Bawana_RLNG!P6</f>
        <v>0</v>
      </c>
      <c r="K6">
        <f>Bawana_Spot!P6</f>
        <v>0</v>
      </c>
      <c r="L6">
        <f>TWOMCL!O6</f>
        <v>-6.0013574660633484</v>
      </c>
      <c r="M6">
        <f>EDWPCL!S6</f>
        <v>0</v>
      </c>
      <c r="N6">
        <f>'MSW BWN'!S6</f>
        <v>8.0760195999999986</v>
      </c>
      <c r="O6">
        <f>BRPL_ISGS_exbus!BB6</f>
        <v>630.01337588709066</v>
      </c>
      <c r="P6" s="77">
        <v>110.32999999999998</v>
      </c>
      <c r="Q6" s="77">
        <v>14.37</v>
      </c>
      <c r="R6" s="80">
        <v>0</v>
      </c>
      <c r="S6" s="80">
        <v>0</v>
      </c>
      <c r="T6" s="78">
        <f>SUMPRODUCT(LTA!F6:AJ6,LTA!F$101:AJ$101,LTA!F$103:AJ$103)</f>
        <v>26.29</v>
      </c>
      <c r="U6" s="78">
        <f>SUMPRODUCT(LTA!F6:AJ6,LTA!F$102:AJ$102,LTA!F$103:AJ$103)</f>
        <v>147.48000000000002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-59</v>
      </c>
      <c r="AA6" s="117">
        <f>STOA!H6</f>
        <v>2.8800000000000003</v>
      </c>
      <c r="AB6" s="117">
        <f>-STOA!N6</f>
        <v>-53.85</v>
      </c>
      <c r="AC6">
        <f t="shared" si="0"/>
        <v>10.181397457297003</v>
      </c>
      <c r="AD6">
        <f t="shared" si="1"/>
        <v>908.03769388655678</v>
      </c>
      <c r="AE6">
        <f>'IDT-1'!B6</f>
        <v>0</v>
      </c>
      <c r="AF6" s="26"/>
      <c r="AG6">
        <f t="shared" si="2"/>
        <v>908.03769388655678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15.371053322826373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8.204794399999999</v>
      </c>
      <c r="O7">
        <f>BRPL_ISGS_exbus!BB7</f>
        <v>630.02019480691422</v>
      </c>
      <c r="P7" s="77">
        <v>110.32999999999998</v>
      </c>
      <c r="Q7" s="77">
        <v>14.37</v>
      </c>
      <c r="R7" s="80">
        <v>0</v>
      </c>
      <c r="S7" s="80">
        <v>0</v>
      </c>
      <c r="T7" s="78">
        <f>SUMPRODUCT(LTA!F7:AJ7,LTA!F$101:AJ$101,LTA!F$103:AJ$103)</f>
        <v>26.35</v>
      </c>
      <c r="U7" s="78">
        <f>SUMPRODUCT(LTA!F7:AJ7,LTA!F$102:AJ$102,LTA!F$103:AJ$103)</f>
        <v>146.80000000000001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-86</v>
      </c>
      <c r="AA7" s="117">
        <f>STOA!H7</f>
        <v>2.8800000000000003</v>
      </c>
      <c r="AB7" s="117">
        <f>-STOA!N7</f>
        <v>-53.85</v>
      </c>
      <c r="AC7">
        <f t="shared" si="0"/>
        <v>10.850751955694085</v>
      </c>
      <c r="AD7">
        <f t="shared" si="1"/>
        <v>834.52238996067501</v>
      </c>
      <c r="AE7">
        <f>'IDT-1'!B7</f>
        <v>0</v>
      </c>
      <c r="AF7" s="26"/>
      <c r="AG7">
        <f t="shared" si="2"/>
        <v>834.52238996067501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16.373271889400918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7.8268319999999987</v>
      </c>
      <c r="O8">
        <f>BRPL_ISGS_exbus!BB8</f>
        <v>630.26521659210516</v>
      </c>
      <c r="P8" s="77">
        <v>110.32999999999998</v>
      </c>
      <c r="Q8" s="77">
        <v>14.37</v>
      </c>
      <c r="R8" s="80">
        <v>0</v>
      </c>
      <c r="S8" s="80">
        <v>0</v>
      </c>
      <c r="T8" s="78">
        <f>SUMPRODUCT(LTA!F8:AJ8,LTA!F$101:AJ$101,LTA!F$103:AJ$103)</f>
        <v>26.490000000000002</v>
      </c>
      <c r="U8" s="78">
        <f>SUMPRODUCT(LTA!F8:AJ8,LTA!F$102:AJ$102,LTA!F$103:AJ$103)</f>
        <v>146.25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-105</v>
      </c>
      <c r="AA8" s="117">
        <f>STOA!H8</f>
        <v>2.8800000000000003</v>
      </c>
      <c r="AB8" s="117">
        <f>-STOA!N8</f>
        <v>-53.85</v>
      </c>
      <c r="AC8">
        <f t="shared" si="0"/>
        <v>11.058990534680113</v>
      </c>
      <c r="AD8">
        <f t="shared" si="1"/>
        <v>811.77342933345449</v>
      </c>
      <c r="AE8">
        <f>'IDT-1'!B8</f>
        <v>0</v>
      </c>
      <c r="AF8" s="26"/>
      <c r="AG8">
        <f t="shared" si="2"/>
        <v>811.77342933345449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-51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16.373271889400918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7.8586075999999991</v>
      </c>
      <c r="O9">
        <f>BRPL_ISGS_exbus!BB9</f>
        <v>629.55530968576977</v>
      </c>
      <c r="P9" s="77">
        <v>110.32999999999998</v>
      </c>
      <c r="Q9" s="77">
        <v>14.37</v>
      </c>
      <c r="R9" s="80">
        <v>0</v>
      </c>
      <c r="S9" s="80">
        <v>0</v>
      </c>
      <c r="T9" s="78">
        <f>SUMPRODUCT(LTA!F9:AJ9,LTA!F$101:AJ$101,LTA!F$103:AJ$103)</f>
        <v>26.409999999999997</v>
      </c>
      <c r="U9" s="78">
        <f>SUMPRODUCT(LTA!F9:AJ9,LTA!F$102:AJ$102,LTA!F$103:AJ$103)</f>
        <v>145.09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-132</v>
      </c>
      <c r="AA9" s="117">
        <f>STOA!H9</f>
        <v>2.8800000000000003</v>
      </c>
      <c r="AB9" s="117">
        <f>-STOA!N9</f>
        <v>-53.85</v>
      </c>
      <c r="AC9">
        <f t="shared" si="0"/>
        <v>11.450504845205346</v>
      </c>
      <c r="AD9">
        <f t="shared" si="1"/>
        <v>763.46378371659375</v>
      </c>
      <c r="AE9">
        <f>'IDT-1'!B9</f>
        <v>0</v>
      </c>
      <c r="AF9" s="26"/>
      <c r="AG9">
        <f t="shared" si="2"/>
        <v>763.46378371659375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16.373271889400918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7.4890071999999988</v>
      </c>
      <c r="O10">
        <f>BRPL_ISGS_exbus!BB10</f>
        <v>626.90995072816543</v>
      </c>
      <c r="P10" s="77">
        <v>110.32999999999998</v>
      </c>
      <c r="Q10" s="77">
        <v>14.37</v>
      </c>
      <c r="R10" s="80">
        <v>0</v>
      </c>
      <c r="S10" s="80">
        <v>0</v>
      </c>
      <c r="T10" s="78">
        <f>SUMPRODUCT(LTA!F10:AJ10,LTA!F$101:AJ$101,LTA!F$103:AJ$103)</f>
        <v>22.87</v>
      </c>
      <c r="U10" s="78">
        <f>SUMPRODUCT(LTA!F10:AJ10,LTA!F$102:AJ$102,LTA!F$103:AJ$103)</f>
        <v>143.66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-143</v>
      </c>
      <c r="AA10" s="117">
        <f>STOA!H10</f>
        <v>2.8800000000000003</v>
      </c>
      <c r="AB10" s="117">
        <f>-STOA!N10</f>
        <v>-53.85</v>
      </c>
      <c r="AC10">
        <f t="shared" si="0"/>
        <v>11.486774733124774</v>
      </c>
      <c r="AD10">
        <f t="shared" si="1"/>
        <v>743.44255447107014</v>
      </c>
      <c r="AE10">
        <f>'IDT-1'!B10</f>
        <v>0</v>
      </c>
      <c r="AF10" s="26"/>
      <c r="AG10">
        <f t="shared" si="2"/>
        <v>743.44255447107014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-71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16.373271889400918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7.7298327999999996</v>
      </c>
      <c r="O11">
        <f>BRPL_ISGS_exbus!BB11</f>
        <v>618.01465918002623</v>
      </c>
      <c r="P11" s="77">
        <v>110.32999999999998</v>
      </c>
      <c r="Q11" s="77">
        <v>14.37</v>
      </c>
      <c r="R11" s="80">
        <v>0</v>
      </c>
      <c r="S11" s="80">
        <v>0</v>
      </c>
      <c r="T11" s="78">
        <f>SUMPRODUCT(LTA!F11:AJ11,LTA!F$101:AJ$101,LTA!F$103:AJ$103)</f>
        <v>23.22</v>
      </c>
      <c r="U11" s="78">
        <f>SUMPRODUCT(LTA!F11:AJ11,LTA!F$102:AJ$102,LTA!F$103:AJ$103)</f>
        <v>130.51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-153</v>
      </c>
      <c r="AA11" s="117">
        <f>STOA!H11</f>
        <v>2.8800000000000003</v>
      </c>
      <c r="AB11" s="117">
        <f>-STOA!N11</f>
        <v>-53.85</v>
      </c>
      <c r="AC11">
        <f t="shared" si="0"/>
        <v>11.324609815347733</v>
      </c>
      <c r="AD11">
        <f t="shared" si="1"/>
        <v>719.15025344070807</v>
      </c>
      <c r="AE11">
        <f>'IDT-1'!B11</f>
        <v>0</v>
      </c>
      <c r="AF11" s="26"/>
      <c r="AG11">
        <f t="shared" si="2"/>
        <v>719.15025344070807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16.373271889400918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7.5291447999999992</v>
      </c>
      <c r="O12">
        <f>BRPL_ISGS_exbus!BB12</f>
        <v>618.01552289616473</v>
      </c>
      <c r="P12" s="77">
        <v>110.32999999999998</v>
      </c>
      <c r="Q12" s="77">
        <v>14.37</v>
      </c>
      <c r="R12" s="80">
        <v>0</v>
      </c>
      <c r="S12" s="80">
        <v>0</v>
      </c>
      <c r="T12" s="78">
        <f>SUMPRODUCT(LTA!F12:AJ12,LTA!F$101:AJ$101,LTA!F$103:AJ$103)</f>
        <v>23.5</v>
      </c>
      <c r="U12" s="78">
        <f>SUMPRODUCT(LTA!F12:AJ12,LTA!F$102:AJ$102,LTA!F$103:AJ$103)</f>
        <v>130.66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-164</v>
      </c>
      <c r="AA12" s="117">
        <f>STOA!H12</f>
        <v>2.8800000000000003</v>
      </c>
      <c r="AB12" s="117">
        <f>-STOA!N12</f>
        <v>-53.85</v>
      </c>
      <c r="AC12">
        <f t="shared" si="0"/>
        <v>11.406538509349508</v>
      </c>
      <c r="AD12">
        <f t="shared" si="1"/>
        <v>710.29850046284469</v>
      </c>
      <c r="AE12">
        <f>'IDT-1'!B12</f>
        <v>0</v>
      </c>
      <c r="AF12" s="26"/>
      <c r="AG12">
        <f t="shared" si="2"/>
        <v>710.29850046284469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-62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16.373271889400918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62.26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7.3217671999999991</v>
      </c>
      <c r="O13">
        <f>BRPL_ISGS_exbus!BB13</f>
        <v>616.5439997201438</v>
      </c>
      <c r="P13" s="77">
        <v>52.68</v>
      </c>
      <c r="Q13" s="77">
        <v>14.37</v>
      </c>
      <c r="R13" s="80">
        <v>0</v>
      </c>
      <c r="S13" s="80">
        <v>0</v>
      </c>
      <c r="T13" s="78">
        <f>SUMPRODUCT(LTA!F13:AJ13,LTA!F$101:AJ$101,LTA!F$103:AJ$103)</f>
        <v>23.86</v>
      </c>
      <c r="U13" s="78">
        <f>SUMPRODUCT(LTA!F13:AJ13,LTA!F$102:AJ$102,LTA!F$103:AJ$103)</f>
        <v>129.94999999999999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-169</v>
      </c>
      <c r="AA13" s="117">
        <f>STOA!H13</f>
        <v>2.8800000000000003</v>
      </c>
      <c r="AB13" s="117">
        <f>-STOA!N13</f>
        <v>-53.85</v>
      </c>
      <c r="AC13">
        <f t="shared" si="0"/>
        <v>10.242836684969689</v>
      </c>
      <c r="AD13">
        <f t="shared" si="1"/>
        <v>693.72941187646438</v>
      </c>
      <c r="AE13">
        <f>'IDT-1'!B13</f>
        <v>0</v>
      </c>
      <c r="AF13" s="26"/>
      <c r="AG13">
        <f t="shared" si="2"/>
        <v>693.72941187646438</v>
      </c>
      <c r="AI13" s="75">
        <f>PXIL!H13</f>
        <v>0</v>
      </c>
      <c r="AJ13" s="75">
        <f>PXIL!N13</f>
        <v>0</v>
      </c>
      <c r="AK13" s="75">
        <f>RTM_IEX!H13</f>
        <v>6.71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16.373271889400918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62.26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7.5375067999999992</v>
      </c>
      <c r="O14">
        <f>BRPL_ISGS_exbus!BB14</f>
        <v>616.54708329040841</v>
      </c>
      <c r="P14" s="77">
        <v>52.68</v>
      </c>
      <c r="Q14" s="77">
        <v>14.37</v>
      </c>
      <c r="R14" s="80">
        <v>0</v>
      </c>
      <c r="S14" s="80">
        <v>0</v>
      </c>
      <c r="T14" s="78">
        <f>SUMPRODUCT(LTA!F14:AJ14,LTA!F$101:AJ$101,LTA!F$103:AJ$103)</f>
        <v>24.03</v>
      </c>
      <c r="U14" s="78">
        <f>SUMPRODUCT(LTA!F14:AJ14,LTA!F$102:AJ$102,LTA!F$103:AJ$103)</f>
        <v>130.01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-172</v>
      </c>
      <c r="AA14" s="117">
        <f>STOA!H14</f>
        <v>2.8800000000000003</v>
      </c>
      <c r="AB14" s="117">
        <f>-STOA!N14</f>
        <v>-53.85</v>
      </c>
      <c r="AC14">
        <f t="shared" si="0"/>
        <v>10.264972711434602</v>
      </c>
      <c r="AD14">
        <f t="shared" si="1"/>
        <v>690.19609902026411</v>
      </c>
      <c r="AE14">
        <f>'IDT-1'!B14</f>
        <v>0</v>
      </c>
      <c r="AF14" s="26"/>
      <c r="AG14">
        <f t="shared" si="2"/>
        <v>690.19609902026411</v>
      </c>
      <c r="AI14" s="75">
        <f>PXIL!H14</f>
        <v>0</v>
      </c>
      <c r="AJ14" s="75">
        <f>PXIL!N14</f>
        <v>0</v>
      </c>
      <c r="AK14" s="75">
        <f>RTM_IEX!H14</f>
        <v>5.75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16.373271889400918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62.26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7.4572315999999992</v>
      </c>
      <c r="O15">
        <f>BRPL_ISGS_exbus!BB15</f>
        <v>617.08337049175452</v>
      </c>
      <c r="P15" s="77">
        <v>52.68</v>
      </c>
      <c r="Q15" s="77">
        <v>14.37</v>
      </c>
      <c r="R15" s="80">
        <v>0</v>
      </c>
      <c r="S15" s="80">
        <v>0</v>
      </c>
      <c r="T15" s="78">
        <f>SUMPRODUCT(LTA!F15:AJ15,LTA!F$101:AJ$101,LTA!F$103:AJ$103)</f>
        <v>24.18</v>
      </c>
      <c r="U15" s="78">
        <f>SUMPRODUCT(LTA!F15:AJ15,LTA!F$102:AJ$102,LTA!F$103:AJ$103)</f>
        <v>129.87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-157</v>
      </c>
      <c r="AA15" s="117">
        <f>STOA!H15</f>
        <v>2.8800000000000003</v>
      </c>
      <c r="AB15" s="117">
        <f>-STOA!N15</f>
        <v>-53.85</v>
      </c>
      <c r="AC15">
        <f t="shared" si="0"/>
        <v>10.203309704213519</v>
      </c>
      <c r="AD15">
        <f t="shared" si="1"/>
        <v>713.38377402883123</v>
      </c>
      <c r="AE15">
        <f>'IDT-1'!B15</f>
        <v>0</v>
      </c>
      <c r="AF15" s="26"/>
      <c r="AG15">
        <f t="shared" si="2"/>
        <v>713.38377402883123</v>
      </c>
      <c r="AI15" s="75">
        <f>PXIL!H15</f>
        <v>0</v>
      </c>
      <c r="AJ15" s="75">
        <f>PXIL!N15</f>
        <v>0</v>
      </c>
      <c r="AK15" s="75">
        <f>RTM_IEX!H15</f>
        <v>13.41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16.373271889400918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62.26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7.4087319999999988</v>
      </c>
      <c r="O16">
        <f>BRPL_ISGS_exbus!BB16</f>
        <v>617.20461443268778</v>
      </c>
      <c r="P16" s="77">
        <v>52.68</v>
      </c>
      <c r="Q16" s="77">
        <v>14.37</v>
      </c>
      <c r="R16" s="80">
        <v>0</v>
      </c>
      <c r="S16" s="80">
        <v>0</v>
      </c>
      <c r="T16" s="78">
        <f>SUMPRODUCT(LTA!F16:AJ16,LTA!F$101:AJ$101,LTA!F$103:AJ$103)</f>
        <v>27.92</v>
      </c>
      <c r="U16" s="78">
        <f>SUMPRODUCT(LTA!F16:AJ16,LTA!F$102:AJ$102,LTA!F$103:AJ$103)</f>
        <v>129.37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-157</v>
      </c>
      <c r="AA16" s="117">
        <f>STOA!H16</f>
        <v>2.8800000000000003</v>
      </c>
      <c r="AB16" s="117">
        <f>-STOA!N16</f>
        <v>-53.85</v>
      </c>
      <c r="AC16">
        <f t="shared" si="0"/>
        <v>10.215565854413731</v>
      </c>
      <c r="AD16">
        <f t="shared" si="1"/>
        <v>714.76426221956433</v>
      </c>
      <c r="AE16">
        <f>'IDT-1'!B16</f>
        <v>0</v>
      </c>
      <c r="AF16" s="26"/>
      <c r="AG16">
        <f t="shared" si="2"/>
        <v>714.76426221956433</v>
      </c>
      <c r="AI16" s="75">
        <f>PXIL!H16</f>
        <v>0</v>
      </c>
      <c r="AJ16" s="75">
        <f>PXIL!N16</f>
        <v>0</v>
      </c>
      <c r="AK16" s="75">
        <f>RTM_IEX!H16</f>
        <v>11.49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16.373271889400918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62.26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7.4020423999999991</v>
      </c>
      <c r="O17">
        <f>BRPL_ISGS_exbus!BB17</f>
        <v>617.20375071654951</v>
      </c>
      <c r="P17" s="77">
        <v>52.68</v>
      </c>
      <c r="Q17" s="77">
        <v>14.37</v>
      </c>
      <c r="R17" s="80">
        <v>0</v>
      </c>
      <c r="S17" s="80">
        <v>0</v>
      </c>
      <c r="T17" s="78">
        <f>SUMPRODUCT(LTA!F17:AJ17,LTA!F$101:AJ$101,LTA!F$103:AJ$103)</f>
        <v>27.950000000000003</v>
      </c>
      <c r="U17" s="78">
        <f>SUMPRODUCT(LTA!F17:AJ17,LTA!F$102:AJ$102,LTA!F$103:AJ$103)</f>
        <v>137.94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-154</v>
      </c>
      <c r="AA17" s="117">
        <f>STOA!H17</f>
        <v>2.8800000000000003</v>
      </c>
      <c r="AB17" s="117">
        <f>-STOA!N17</f>
        <v>-53.85</v>
      </c>
      <c r="AC17">
        <f t="shared" si="0"/>
        <v>10.230841002665128</v>
      </c>
      <c r="AD17">
        <f t="shared" si="1"/>
        <v>722.51143375517483</v>
      </c>
      <c r="AE17">
        <f>'IDT-1'!B17</f>
        <v>0</v>
      </c>
      <c r="AF17" s="26"/>
      <c r="AG17">
        <f t="shared" si="2"/>
        <v>722.51143375517483</v>
      </c>
      <c r="AI17" s="75">
        <f>PXIL!H17</f>
        <v>0</v>
      </c>
      <c r="AJ17" s="75">
        <f>PXIL!N17</f>
        <v>0</v>
      </c>
      <c r="AK17" s="75">
        <f>RTM_IEX!H17</f>
        <v>7.66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16.373271889400918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62.26</v>
      </c>
      <c r="J18">
        <f>Bawana_RLNG!P18</f>
        <v>0</v>
      </c>
      <c r="K18">
        <f>Bawana_Spot!P18</f>
        <v>0</v>
      </c>
      <c r="L18">
        <f>TWOMCL!O18</f>
        <v>-5.9552036199095006</v>
      </c>
      <c r="M18">
        <f>EDWPCL!S18</f>
        <v>0</v>
      </c>
      <c r="N18">
        <f>'MSW BWN'!S18</f>
        <v>7.1612168</v>
      </c>
      <c r="O18">
        <f>BRPL_ISGS_exbus!BB18</f>
        <v>617.20406913761747</v>
      </c>
      <c r="P18" s="77">
        <v>52.68</v>
      </c>
      <c r="Q18" s="77">
        <v>14.37</v>
      </c>
      <c r="R18" s="80">
        <v>0</v>
      </c>
      <c r="S18" s="80">
        <v>0</v>
      </c>
      <c r="T18" s="78">
        <f>SUMPRODUCT(LTA!F18:AJ18,LTA!F$101:AJ$101,LTA!F$103:AJ$103)</f>
        <v>27.79</v>
      </c>
      <c r="U18" s="78">
        <f>SUMPRODUCT(LTA!F18:AJ18,LTA!F$102:AJ$102,LTA!F$103:AJ$103)</f>
        <v>137.88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-130</v>
      </c>
      <c r="AA18" s="117">
        <f>STOA!H18</f>
        <v>2.8800000000000003</v>
      </c>
      <c r="AB18" s="117">
        <f>-STOA!N18</f>
        <v>-53.85</v>
      </c>
      <c r="AC18">
        <f t="shared" si="0"/>
        <v>9.9625383660359574</v>
      </c>
      <c r="AD18">
        <f t="shared" si="1"/>
        <v>736.83081584107288</v>
      </c>
      <c r="AE18">
        <f>'IDT-1'!B18</f>
        <v>0</v>
      </c>
      <c r="AF18" s="26"/>
      <c r="AG18">
        <f t="shared" si="2"/>
        <v>736.83081584107288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16.373271889400918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62.26</v>
      </c>
      <c r="J19">
        <f>Bawana_RLNG!P19</f>
        <v>0</v>
      </c>
      <c r="K19">
        <f>Bawana_Spot!P19</f>
        <v>0</v>
      </c>
      <c r="L19">
        <f>TWOMCL!O19</f>
        <v>-5.6294117647058819</v>
      </c>
      <c r="M19">
        <f>EDWPCL!S19</f>
        <v>0</v>
      </c>
      <c r="N19">
        <f>'MSW BWN'!S19</f>
        <v>7.241492</v>
      </c>
      <c r="O19">
        <f>BRPL_ISGS_exbus!BB19</f>
        <v>617.66772626211593</v>
      </c>
      <c r="P19" s="77">
        <v>52.68</v>
      </c>
      <c r="Q19" s="77">
        <v>14.37</v>
      </c>
      <c r="R19" s="80">
        <v>0</v>
      </c>
      <c r="S19" s="80">
        <v>0</v>
      </c>
      <c r="T19" s="78">
        <f>SUMPRODUCT(LTA!F19:AJ19,LTA!F$101:AJ$101,LTA!F$103:AJ$103)</f>
        <v>27.950000000000003</v>
      </c>
      <c r="U19" s="78">
        <f>SUMPRODUCT(LTA!F19:AJ19,LTA!F$102:AJ$102,LTA!F$103:AJ$103)</f>
        <v>137.27000000000001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-114</v>
      </c>
      <c r="AA19" s="117">
        <f>STOA!H19</f>
        <v>2.8800000000000003</v>
      </c>
      <c r="AB19" s="117">
        <f>-STOA!N19</f>
        <v>-53.85</v>
      </c>
      <c r="AC19">
        <f t="shared" si="0"/>
        <v>9.8361787635446198</v>
      </c>
      <c r="AD19">
        <f t="shared" si="1"/>
        <v>751.37689962326635</v>
      </c>
      <c r="AE19">
        <f>'IDT-1'!B19</f>
        <v>0</v>
      </c>
      <c r="AF19" s="26"/>
      <c r="AG19">
        <f t="shared" si="2"/>
        <v>751.37689962326635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16.373271889400918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62.26</v>
      </c>
      <c r="J20">
        <f>Bawana_RLNG!P20</f>
        <v>0</v>
      </c>
      <c r="K20">
        <f>Bawana_Spot!P20</f>
        <v>0</v>
      </c>
      <c r="L20">
        <f>TWOMCL!O20</f>
        <v>-6.0081447963800896</v>
      </c>
      <c r="M20">
        <f>EDWPCL!S20</f>
        <v>0</v>
      </c>
      <c r="N20">
        <f>'MSW BWN'!S20</f>
        <v>7.3050432000000001</v>
      </c>
      <c r="O20">
        <f>BRPL_ISGS_exbus!BB20</f>
        <v>613.86727968459729</v>
      </c>
      <c r="P20" s="77">
        <v>52.68</v>
      </c>
      <c r="Q20" s="77">
        <v>14.37</v>
      </c>
      <c r="R20" s="80">
        <v>0</v>
      </c>
      <c r="S20" s="80">
        <v>0</v>
      </c>
      <c r="T20" s="78">
        <f>SUMPRODUCT(LTA!F20:AJ20,LTA!F$101:AJ$101,LTA!F$103:AJ$103)</f>
        <v>31.439999999999998</v>
      </c>
      <c r="U20" s="78">
        <f>SUMPRODUCT(LTA!F20:AJ20,LTA!F$102:AJ$102,LTA!F$103:AJ$103)</f>
        <v>136.91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-94</v>
      </c>
      <c r="AA20" s="117">
        <f>STOA!H20</f>
        <v>2.8800000000000003</v>
      </c>
      <c r="AB20" s="117">
        <f>-STOA!N20</f>
        <v>-53.85</v>
      </c>
      <c r="AC20">
        <f t="shared" si="0"/>
        <v>9.638021463841838</v>
      </c>
      <c r="AD20">
        <f t="shared" si="1"/>
        <v>776.50942851377613</v>
      </c>
      <c r="AE20">
        <f>'IDT-1'!B20</f>
        <v>0</v>
      </c>
      <c r="AF20" s="26"/>
      <c r="AG20">
        <f t="shared" si="2"/>
        <v>776.50942851377613</v>
      </c>
      <c r="AI20" s="75">
        <f>PXIL!H20</f>
        <v>0</v>
      </c>
      <c r="AJ20" s="75">
        <f>PXIL!N20</f>
        <v>0</v>
      </c>
      <c r="AK20" s="75">
        <f>RTM_IEX!H20</f>
        <v>1.92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16.373271889400918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62.26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7.0959932000000006</v>
      </c>
      <c r="O21">
        <f>BRPL_ISGS_exbus!BB21</f>
        <v>621.17316406416501</v>
      </c>
      <c r="P21" s="77">
        <v>52.68</v>
      </c>
      <c r="Q21" s="77">
        <v>14.37</v>
      </c>
      <c r="R21" s="80">
        <v>0</v>
      </c>
      <c r="S21" s="80">
        <v>0</v>
      </c>
      <c r="T21" s="78">
        <f>SUMPRODUCT(LTA!F21:AJ21,LTA!F$101:AJ$101,LTA!F$103:AJ$103)</f>
        <v>31.740000000000002</v>
      </c>
      <c r="U21" s="78">
        <f>SUMPRODUCT(LTA!F21:AJ21,LTA!F$102:AJ$102,LTA!F$103:AJ$103)</f>
        <v>144.68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-74</v>
      </c>
      <c r="AA21" s="117">
        <f>STOA!H21</f>
        <v>2.8800000000000003</v>
      </c>
      <c r="AB21" s="117">
        <f>-STOA!N21</f>
        <v>-53.85</v>
      </c>
      <c r="AC21">
        <f t="shared" si="0"/>
        <v>9.6623884053885192</v>
      </c>
      <c r="AD21">
        <f t="shared" si="1"/>
        <v>819.19325050006705</v>
      </c>
      <c r="AE21">
        <f>'IDT-1'!B21</f>
        <v>0</v>
      </c>
      <c r="AF21" s="26"/>
      <c r="AG21">
        <f t="shared" si="2"/>
        <v>819.19325050006705</v>
      </c>
      <c r="AI21" s="75">
        <f>PXIL!H21</f>
        <v>0</v>
      </c>
      <c r="AJ21" s="75">
        <f>PXIL!N21</f>
        <v>0</v>
      </c>
      <c r="AK21" s="75">
        <f>RTM_IEX!H21</f>
        <v>9.58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16.373271889400918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62.26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7.296681200000001</v>
      </c>
      <c r="O22">
        <f>BRPL_ISGS_exbus!BB22</f>
        <v>621.05717925954502</v>
      </c>
      <c r="P22" s="77">
        <v>52.68</v>
      </c>
      <c r="Q22" s="77">
        <v>14.37</v>
      </c>
      <c r="R22" s="80">
        <v>0</v>
      </c>
      <c r="S22" s="80">
        <v>0</v>
      </c>
      <c r="T22" s="78">
        <f>SUMPRODUCT(LTA!F22:AJ22,LTA!F$101:AJ$101,LTA!F$103:AJ$103)</f>
        <v>31.509999999999998</v>
      </c>
      <c r="U22" s="78">
        <f>SUMPRODUCT(LTA!F22:AJ22,LTA!F$102:AJ$102,LTA!F$103:AJ$103)</f>
        <v>145.9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-53</v>
      </c>
      <c r="AA22" s="117">
        <f>STOA!H22</f>
        <v>2.8800000000000003</v>
      </c>
      <c r="AB22" s="117">
        <f>-STOA!N22</f>
        <v>-53.85</v>
      </c>
      <c r="AC22">
        <f t="shared" si="0"/>
        <v>9.51066111554176</v>
      </c>
      <c r="AD22">
        <f t="shared" si="1"/>
        <v>844.28968098529356</v>
      </c>
      <c r="AE22">
        <f>'IDT-1'!B22</f>
        <v>0</v>
      </c>
      <c r="AF22" s="26"/>
      <c r="AG22">
        <f t="shared" si="2"/>
        <v>844.28968098529356</v>
      </c>
      <c r="AI22" s="75">
        <f>PXIL!H22</f>
        <v>0</v>
      </c>
      <c r="AJ22" s="75">
        <f>PXIL!N22</f>
        <v>0</v>
      </c>
      <c r="AK22" s="75">
        <f>RTM_IEX!H22</f>
        <v>12.45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15.371053322826373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62.26</v>
      </c>
      <c r="J23">
        <f>Bawana_RLNG!P23</f>
        <v>0</v>
      </c>
      <c r="K23">
        <f>Bawana_Spot!P23</f>
        <v>0</v>
      </c>
      <c r="L23">
        <f>TWOMCL!O23</f>
        <v>-5.9755656108597286</v>
      </c>
      <c r="M23">
        <f>EDWPCL!S23</f>
        <v>0</v>
      </c>
      <c r="N23">
        <f>'MSW BWN'!S23</f>
        <v>7.7632808000000004</v>
      </c>
      <c r="O23">
        <f>BRPL_ISGS_exbus!BB23</f>
        <v>618.02924613948198</v>
      </c>
      <c r="P23" s="77">
        <v>52.686372211511973</v>
      </c>
      <c r="Q23" s="77">
        <v>14.369999999999997</v>
      </c>
      <c r="R23" s="80">
        <v>0</v>
      </c>
      <c r="S23" s="80">
        <v>0</v>
      </c>
      <c r="T23" s="78">
        <f>SUMPRODUCT(LTA!F23:AJ23,LTA!F$101:AJ$101,LTA!F$103:AJ$103)</f>
        <v>31.450000000000003</v>
      </c>
      <c r="U23" s="78">
        <f>SUMPRODUCT(LTA!F23:AJ23,LTA!F$102:AJ$102,LTA!F$103:AJ$103)</f>
        <v>146.19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2.8800000000000003</v>
      </c>
      <c r="AB23" s="117">
        <f>-STOA!N23</f>
        <v>-53.85</v>
      </c>
      <c r="AC23">
        <f t="shared" si="0"/>
        <v>8.933642582350295</v>
      </c>
      <c r="AD23">
        <f t="shared" si="1"/>
        <v>886.07074428061026</v>
      </c>
      <c r="AE23">
        <f>'IDT-1'!B23</f>
        <v>0</v>
      </c>
      <c r="AF23" s="26"/>
      <c r="AG23">
        <f t="shared" si="2"/>
        <v>886.07074428061026</v>
      </c>
      <c r="AI23" s="75">
        <f>PXIL!H23</f>
        <v>0</v>
      </c>
      <c r="AJ23" s="75">
        <f>PXIL!N23</f>
        <v>0</v>
      </c>
      <c r="AK23" s="75">
        <f>RTM_IEX!H23</f>
        <v>3.83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15.371053322826373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62.26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7.9790203999999996</v>
      </c>
      <c r="O24">
        <f>BRPL_ISGS_exbus!BB24</f>
        <v>619.98761332264939</v>
      </c>
      <c r="P24" s="77">
        <v>105.36467613177041</v>
      </c>
      <c r="Q24" s="77">
        <v>14.369999999999997</v>
      </c>
      <c r="R24" s="80">
        <v>0</v>
      </c>
      <c r="S24" s="80">
        <v>0</v>
      </c>
      <c r="T24" s="78">
        <f>SUMPRODUCT(LTA!F24:AJ24,LTA!F$101:AJ$101,LTA!F$103:AJ$103)</f>
        <v>31.67</v>
      </c>
      <c r="U24" s="78">
        <f>SUMPRODUCT(LTA!F24:AJ24,LTA!F$102:AJ$102,LTA!F$103:AJ$103)</f>
        <v>145.37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2.8800000000000003</v>
      </c>
      <c r="AB24" s="117">
        <f>-STOA!N24</f>
        <v>-53.85</v>
      </c>
      <c r="AC24">
        <f t="shared" si="0"/>
        <v>9.4293023881544524</v>
      </c>
      <c r="AD24">
        <f t="shared" si="1"/>
        <v>941.5962705409811</v>
      </c>
      <c r="AE24">
        <f>'IDT-1'!B24</f>
        <v>0</v>
      </c>
      <c r="AF24" s="26"/>
      <c r="AG24">
        <f t="shared" si="2"/>
        <v>941.5962705409811</v>
      </c>
      <c r="AI24" s="75">
        <f>PXIL!H24</f>
        <v>0</v>
      </c>
      <c r="AJ24" s="75">
        <f>PXIL!N24</f>
        <v>0</v>
      </c>
      <c r="AK24" s="75">
        <f>RTM_IEX!H24</f>
        <v>5.75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15.371053322826373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62.26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7.9071071999999996</v>
      </c>
      <c r="O25">
        <f>BRPL_ISGS_exbus!BB25</f>
        <v>638.19546601451077</v>
      </c>
      <c r="P25" s="77">
        <v>110.33</v>
      </c>
      <c r="Q25" s="77">
        <v>37.954392869545089</v>
      </c>
      <c r="R25" s="80">
        <v>0</v>
      </c>
      <c r="S25" s="80">
        <v>0</v>
      </c>
      <c r="T25" s="78">
        <f>SUMPRODUCT(LTA!F25:AJ25,LTA!F$101:AJ$101,LTA!F$103:AJ$103)</f>
        <v>31.58</v>
      </c>
      <c r="U25" s="78">
        <f>SUMPRODUCT(LTA!F25:AJ25,LTA!F$102:AJ$102,LTA!F$103:AJ$103)</f>
        <v>144.81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2.8800000000000003</v>
      </c>
      <c r="AB25" s="117">
        <f>-STOA!N25</f>
        <v>-53.85</v>
      </c>
      <c r="AC25">
        <f t="shared" si="0"/>
        <v>9.9692321629752527</v>
      </c>
      <c r="AD25">
        <f t="shared" si="1"/>
        <v>1002.4119969957967</v>
      </c>
      <c r="AE25">
        <f>'IDT-1'!B25</f>
        <v>0</v>
      </c>
      <c r="AF25" s="26"/>
      <c r="AG25">
        <f t="shared" si="2"/>
        <v>1002.4119969957967</v>
      </c>
      <c r="AI25" s="75">
        <f>PXIL!H25</f>
        <v>0</v>
      </c>
      <c r="AJ25" s="75">
        <f>PXIL!N25</f>
        <v>0</v>
      </c>
      <c r="AK25" s="75">
        <f>RTM_IEX!H25</f>
        <v>21.07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15.371053322826373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62.26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8.1646567999999995</v>
      </c>
      <c r="O26">
        <f>BRPL_ISGS_exbus!BB26</f>
        <v>722.41737825359064</v>
      </c>
      <c r="P26" s="77">
        <v>110.33</v>
      </c>
      <c r="Q26" s="77">
        <v>37.954392869545089</v>
      </c>
      <c r="R26" s="80">
        <v>0</v>
      </c>
      <c r="S26" s="80">
        <v>0</v>
      </c>
      <c r="T26" s="78">
        <f>SUMPRODUCT(LTA!F26:AJ26,LTA!F$101:AJ$101,LTA!F$103:AJ$103)</f>
        <v>31.43</v>
      </c>
      <c r="U26" s="78">
        <f>SUMPRODUCT(LTA!F26:AJ26,LTA!F$102:AJ$102,LTA!F$103:AJ$103)</f>
        <v>144.79000000000002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2.8800000000000003</v>
      </c>
      <c r="AB26" s="117">
        <f>-STOA!N26</f>
        <v>-53.85</v>
      </c>
      <c r="AC26">
        <f t="shared" si="0"/>
        <v>10.584787427159153</v>
      </c>
      <c r="AD26">
        <f t="shared" si="1"/>
        <v>1071.7459035706927</v>
      </c>
      <c r="AE26">
        <f>'IDT-1'!B26</f>
        <v>0</v>
      </c>
      <c r="AF26" s="26"/>
      <c r="AG26">
        <f t="shared" si="2"/>
        <v>1071.7459035706927</v>
      </c>
      <c r="AI26" s="75">
        <f>PXIL!H26</f>
        <v>0</v>
      </c>
      <c r="AJ26" s="75">
        <f>PXIL!N26</f>
        <v>0</v>
      </c>
      <c r="AK26" s="75">
        <f>RTM_IEX!H26</f>
        <v>6.71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15.371053322826373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76.02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7.7231432</v>
      </c>
      <c r="O27">
        <f>BRPL_ISGS_exbus!BB27</f>
        <v>876.6695692198291</v>
      </c>
      <c r="P27" s="77">
        <v>110.33</v>
      </c>
      <c r="Q27" s="77">
        <v>37.954392869545089</v>
      </c>
      <c r="R27" s="80">
        <v>0</v>
      </c>
      <c r="S27" s="80">
        <v>0</v>
      </c>
      <c r="T27" s="78">
        <f>SUMPRODUCT(LTA!F27:AJ27,LTA!F$101:AJ$101,LTA!F$103:AJ$103)</f>
        <v>31.800000000000004</v>
      </c>
      <c r="U27" s="78">
        <f>SUMPRODUCT(LTA!F27:AJ27,LTA!F$102:AJ$102,LTA!F$103:AJ$103)</f>
        <v>144.72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2.8800000000000003</v>
      </c>
      <c r="AB27" s="117">
        <f>-STOA!N27</f>
        <v>-257.96000000000004</v>
      </c>
      <c r="AC27">
        <f t="shared" si="0"/>
        <v>14.194395996537338</v>
      </c>
      <c r="AD27">
        <f t="shared" si="1"/>
        <v>1068.2869723675526</v>
      </c>
      <c r="AE27">
        <f>'IDT-1'!B27</f>
        <v>111</v>
      </c>
      <c r="AF27" s="26"/>
      <c r="AG27">
        <f t="shared" si="2"/>
        <v>1179.2869723675526</v>
      </c>
      <c r="AI27" s="75">
        <f>PXIL!H27</f>
        <v>0</v>
      </c>
      <c r="AJ27" s="75">
        <f>PXIL!N27</f>
        <v>0</v>
      </c>
      <c r="AK27" s="75">
        <f>RTM_IEX!H27</f>
        <v>43.1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15.371053322826373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76.02</v>
      </c>
      <c r="J28">
        <f>Bawana_RLNG!P28</f>
        <v>0</v>
      </c>
      <c r="K28">
        <f>Bawana_Spot!P28</f>
        <v>0</v>
      </c>
      <c r="L28">
        <f>TWOMCL!O28</f>
        <v>-6.078733031674207</v>
      </c>
      <c r="M28">
        <f>EDWPCL!S28</f>
        <v>0</v>
      </c>
      <c r="N28">
        <f>'MSW BWN'!S28</f>
        <v>7.8034183999999991</v>
      </c>
      <c r="O28">
        <f>BRPL_ISGS_exbus!BB28</f>
        <v>982.48512968196815</v>
      </c>
      <c r="P28" s="77">
        <v>110.33</v>
      </c>
      <c r="Q28" s="77">
        <v>37.954392869545089</v>
      </c>
      <c r="R28" s="80">
        <v>0.1</v>
      </c>
      <c r="S28" s="80">
        <v>0</v>
      </c>
      <c r="T28" s="78">
        <f>SUMPRODUCT(LTA!F28:AJ28,LTA!F$101:AJ$101,LTA!F$103:AJ$103)</f>
        <v>31.82</v>
      </c>
      <c r="U28" s="78">
        <f>SUMPRODUCT(LTA!F28:AJ28,LTA!F$102:AJ$102,LTA!F$103:AJ$103)</f>
        <v>143.78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2.8800000000000003</v>
      </c>
      <c r="AB28" s="117">
        <f>-STOA!N28</f>
        <v>-257.96000000000004</v>
      </c>
      <c r="AC28">
        <f t="shared" si="0"/>
        <v>14.934675497756574</v>
      </c>
      <c r="AD28">
        <f t="shared" si="1"/>
        <v>1107.5705857449084</v>
      </c>
      <c r="AE28">
        <f>'IDT-1'!B28</f>
        <v>181</v>
      </c>
      <c r="AF28" s="26"/>
      <c r="AG28">
        <f t="shared" si="2"/>
        <v>1288.5705857449084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-22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15.371053322826373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7.6896951999999992</v>
      </c>
      <c r="O29">
        <f>BRPL_ISGS_exbus!BB29</f>
        <v>1021.1423007259725</v>
      </c>
      <c r="P29" s="77">
        <v>110.33</v>
      </c>
      <c r="Q29" s="77">
        <v>37.954392869545089</v>
      </c>
      <c r="R29" s="80">
        <v>0.48</v>
      </c>
      <c r="S29" s="80">
        <v>0</v>
      </c>
      <c r="T29" s="78">
        <f>SUMPRODUCT(LTA!F29:AJ29,LTA!F$101:AJ$101,LTA!F$103:AJ$103)</f>
        <v>31.85</v>
      </c>
      <c r="U29" s="78">
        <f>SUMPRODUCT(LTA!F29:AJ29,LTA!F$102:AJ$102,LTA!F$103:AJ$103)</f>
        <v>142.95000000000002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2.8800000000000003</v>
      </c>
      <c r="AB29" s="117">
        <f>-STOA!N29</f>
        <v>-257.96000000000004</v>
      </c>
      <c r="AC29">
        <f t="shared" si="0"/>
        <v>15.359271899623845</v>
      </c>
      <c r="AD29">
        <f t="shared" si="1"/>
        <v>1133.2013799706097</v>
      </c>
      <c r="AE29">
        <f>'IDT-1'!B29</f>
        <v>242</v>
      </c>
      <c r="AF29" s="26"/>
      <c r="AG29">
        <f t="shared" si="2"/>
        <v>1375.2013799706097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-33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15.371053322826373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</v>
      </c>
      <c r="J30">
        <f>Bawana_RLNG!P30</f>
        <v>0</v>
      </c>
      <c r="K30">
        <f>Bawana_Spot!P30</f>
        <v>0</v>
      </c>
      <c r="L30">
        <f>TWOMCL!O30</f>
        <v>-6.078733031674207</v>
      </c>
      <c r="M30">
        <f>EDWPCL!S30</f>
        <v>0</v>
      </c>
      <c r="N30">
        <f>'MSW BWN'!S30</f>
        <v>7.634506</v>
      </c>
      <c r="O30">
        <f>BRPL_ISGS_exbus!BB30</f>
        <v>1063.0536063324012</v>
      </c>
      <c r="P30" s="77">
        <v>110.33</v>
      </c>
      <c r="Q30" s="77">
        <v>37.954392869545089</v>
      </c>
      <c r="R30" s="80">
        <v>2.62</v>
      </c>
      <c r="S30" s="80">
        <v>0</v>
      </c>
      <c r="T30" s="78">
        <f>SUMPRODUCT(LTA!F30:AJ30,LTA!F$101:AJ$101,LTA!F$103:AJ$103)</f>
        <v>32.160000000000004</v>
      </c>
      <c r="U30" s="78">
        <f>SUMPRODUCT(LTA!F30:AJ30,LTA!F$102:AJ$102,LTA!F$103:AJ$103)</f>
        <v>140.44999999999999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18.21</v>
      </c>
      <c r="AB30" s="117">
        <f>-STOA!N30</f>
        <v>-257.96000000000004</v>
      </c>
      <c r="AC30">
        <f t="shared" si="0"/>
        <v>15.781739918204778</v>
      </c>
      <c r="AD30">
        <f t="shared" si="1"/>
        <v>1198.9630855748935</v>
      </c>
      <c r="AE30">
        <f>'IDT-1'!B30</f>
        <v>270</v>
      </c>
      <c r="AF30" s="26"/>
      <c r="AG30">
        <f t="shared" si="2"/>
        <v>1468.9630855748935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15.371053322826373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99.618387895460799</v>
      </c>
      <c r="J31">
        <f>Bawana_RLNG!P31</f>
        <v>0</v>
      </c>
      <c r="K31">
        <f>Bawana_Spot!P31</f>
        <v>0</v>
      </c>
      <c r="L31">
        <f>TWOMCL!O31</f>
        <v>-6.1180995475113118</v>
      </c>
      <c r="M31">
        <f>EDWPCL!S31</f>
        <v>0</v>
      </c>
      <c r="N31">
        <f>'MSW BWN'!S31</f>
        <v>7.3853184000000001</v>
      </c>
      <c r="O31">
        <f>BRPL_ISGS_exbus!BB31</f>
        <v>1104.372114692123</v>
      </c>
      <c r="P31" s="77">
        <v>110.33</v>
      </c>
      <c r="Q31" s="77">
        <v>37.954392869545089</v>
      </c>
      <c r="R31" s="80">
        <v>11.059999999999999</v>
      </c>
      <c r="S31" s="80">
        <v>0</v>
      </c>
      <c r="T31" s="78">
        <f>SUMPRODUCT(LTA!F31:AJ31,LTA!F$101:AJ$101,LTA!F$103:AJ$103)</f>
        <v>32.69</v>
      </c>
      <c r="U31" s="78">
        <f>SUMPRODUCT(LTA!F31:AJ31,LTA!F$102:AJ$102,LTA!F$103:AJ$103)</f>
        <v>146.27000000000001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52.690000000000012</v>
      </c>
      <c r="AB31" s="117">
        <f>-STOA!N31</f>
        <v>-257.96000000000004</v>
      </c>
      <c r="AC31">
        <f t="shared" si="0"/>
        <v>17.166598611250294</v>
      </c>
      <c r="AD31">
        <f t="shared" si="1"/>
        <v>1270.4965690211936</v>
      </c>
      <c r="AE31">
        <f>'IDT-1'!B31</f>
        <v>282</v>
      </c>
      <c r="AF31" s="26"/>
      <c r="AG31">
        <f t="shared" si="2"/>
        <v>1552.4965690211936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-66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15.371053322826373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99.618387895460799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7.7064191999999991</v>
      </c>
      <c r="O32">
        <f>BRPL_ISGS_exbus!BB32</f>
        <v>1143.3119271551168</v>
      </c>
      <c r="P32" s="77">
        <v>110.33</v>
      </c>
      <c r="Q32" s="77">
        <v>37.954392869545089</v>
      </c>
      <c r="R32" s="80">
        <v>24.18</v>
      </c>
      <c r="S32" s="80">
        <v>0</v>
      </c>
      <c r="T32" s="78">
        <f>SUMPRODUCT(LTA!F32:AJ32,LTA!F$101:AJ$101,LTA!F$103:AJ$103)</f>
        <v>33.200000000000003</v>
      </c>
      <c r="U32" s="78">
        <f>SUMPRODUCT(LTA!F32:AJ32,LTA!F$102:AJ$102,LTA!F$103:AJ$103)</f>
        <v>146.35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121.95000000000002</v>
      </c>
      <c r="AB32" s="117">
        <f>-STOA!N32</f>
        <v>-257.96000000000004</v>
      </c>
      <c r="AC32">
        <f t="shared" si="0"/>
        <v>18.233429677590621</v>
      </c>
      <c r="AD32">
        <f t="shared" si="1"/>
        <v>1392.6519605172477</v>
      </c>
      <c r="AE32">
        <f>'IDT-1'!B32</f>
        <v>246.40600000000001</v>
      </c>
      <c r="AF32" s="26"/>
      <c r="AG32">
        <f t="shared" si="2"/>
        <v>1639.0579605172477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-65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15.371053322826373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99.618569602986568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7.8034183999999991</v>
      </c>
      <c r="O33">
        <f>BRPL_ISGS_exbus!BB33</f>
        <v>1154.967702656179</v>
      </c>
      <c r="P33" s="77">
        <v>110.33</v>
      </c>
      <c r="Q33" s="77">
        <v>37.954392869545089</v>
      </c>
      <c r="R33" s="80">
        <v>37</v>
      </c>
      <c r="S33" s="80">
        <v>0</v>
      </c>
      <c r="T33" s="78">
        <f>SUMPRODUCT(LTA!F33:AJ33,LTA!F$101:AJ$101,LTA!F$103:AJ$103)</f>
        <v>36.569999999999993</v>
      </c>
      <c r="U33" s="78">
        <f>SUMPRODUCT(LTA!F33:AJ33,LTA!F$102:AJ$102,LTA!F$103:AJ$103)</f>
        <v>146.75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237.2</v>
      </c>
      <c r="AB33" s="117">
        <f>-STOA!N33</f>
        <v>-257.96000000000004</v>
      </c>
      <c r="AC33">
        <f t="shared" si="0"/>
        <v>19.337241398586681</v>
      </c>
      <c r="AD33">
        <f t="shared" si="1"/>
        <v>1553.1411052048395</v>
      </c>
      <c r="AE33">
        <f>'IDT-1'!B33</f>
        <v>180.38200000000001</v>
      </c>
      <c r="AF33" s="26"/>
      <c r="AG33">
        <f t="shared" si="2"/>
        <v>1733.5231052048396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-47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15.371053322826373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99.618573698904711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7.6896951999999992</v>
      </c>
      <c r="O34">
        <f>BRPL_ISGS_exbus!BB34</f>
        <v>1156.4862059191792</v>
      </c>
      <c r="P34" s="77">
        <v>110.33</v>
      </c>
      <c r="Q34" s="77">
        <v>37.954392869545089</v>
      </c>
      <c r="R34" s="80">
        <v>37.000000000000007</v>
      </c>
      <c r="S34" s="80">
        <v>0</v>
      </c>
      <c r="T34" s="78">
        <f>SUMPRODUCT(LTA!F34:AJ34,LTA!F$101:AJ$101,LTA!F$103:AJ$103)</f>
        <v>45.75</v>
      </c>
      <c r="U34" s="78">
        <f>SUMPRODUCT(LTA!F34:AJ34,LTA!F$102:AJ$102,LTA!F$103:AJ$103)</f>
        <v>147.11000000000001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356.59999999999997</v>
      </c>
      <c r="AB34" s="117">
        <f>-STOA!N34</f>
        <v>-257.96000000000004</v>
      </c>
      <c r="AC34">
        <f t="shared" si="0"/>
        <v>20.422128606529789</v>
      </c>
      <c r="AD34">
        <f t="shared" si="1"/>
        <v>1689.4010021558147</v>
      </c>
      <c r="AE34">
        <f>'IDT-1'!B34</f>
        <v>106.42400000000001</v>
      </c>
      <c r="AF34" s="26"/>
      <c r="AG34">
        <f t="shared" si="2"/>
        <v>1795.8250021558147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-40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15.371053322826373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143.81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7.8586075999999991</v>
      </c>
      <c r="O35">
        <f>BRPL_ISGS_exbus!BB35</f>
        <v>1142.6101370893189</v>
      </c>
      <c r="P35" s="77">
        <v>110.33</v>
      </c>
      <c r="Q35" s="77">
        <v>37.954392869545089</v>
      </c>
      <c r="R35" s="80">
        <v>41.500000000000007</v>
      </c>
      <c r="S35" s="80">
        <v>0</v>
      </c>
      <c r="T35" s="78">
        <f>SUMPRODUCT(LTA!F35:AJ35,LTA!F$101:AJ$101,LTA!F$103:AJ$103)</f>
        <v>72.7</v>
      </c>
      <c r="U35" s="78">
        <f>SUMPRODUCT(LTA!F35:AJ35,LTA!F$102:AJ$102,LTA!F$103:AJ$103)</f>
        <v>151.41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468.34</v>
      </c>
      <c r="AB35" s="117">
        <f>-STOA!N35</f>
        <v>-257.96000000000004</v>
      </c>
      <c r="AC35">
        <f t="shared" si="0"/>
        <v>22.006058436441052</v>
      </c>
      <c r="AD35">
        <f t="shared" si="1"/>
        <v>1863.7913421971389</v>
      </c>
      <c r="AE35">
        <f>'IDT-1'!B35</f>
        <v>56.661999999999999</v>
      </c>
      <c r="AF35" s="26"/>
      <c r="AG35">
        <f t="shared" si="2"/>
        <v>1920.4533421971389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15.371053322826373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143.38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7.9071071999999996</v>
      </c>
      <c r="O36">
        <f>BRPL_ISGS_exbus!BB36</f>
        <v>1110.1847094390189</v>
      </c>
      <c r="P36" s="77">
        <v>110.33</v>
      </c>
      <c r="Q36" s="77">
        <v>37.954392869545089</v>
      </c>
      <c r="R36" s="80">
        <v>41.500000000000007</v>
      </c>
      <c r="S36" s="80">
        <v>0</v>
      </c>
      <c r="T36" s="78">
        <f>SUMPRODUCT(LTA!F36:AJ36,LTA!F$101:AJ$101,LTA!F$103:AJ$103)</f>
        <v>106.6</v>
      </c>
      <c r="U36" s="78">
        <f>SUMPRODUCT(LTA!F36:AJ36,LTA!F$102:AJ$102,LTA!F$103:AJ$103)</f>
        <v>149.04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509.82</v>
      </c>
      <c r="AB36" s="117">
        <f>-STOA!N36</f>
        <v>-257.96000000000004</v>
      </c>
      <c r="AC36">
        <f t="shared" si="0"/>
        <v>22.111257898976941</v>
      </c>
      <c r="AD36">
        <f t="shared" si="1"/>
        <v>1931.8892146843027</v>
      </c>
      <c r="AE36">
        <f>'IDT-1'!B36</f>
        <v>42.462000000000003</v>
      </c>
      <c r="AF36" s="26"/>
      <c r="AG36">
        <f t="shared" si="2"/>
        <v>1974.3512146843027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9.2568263592861442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124.21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7.7381947999999987</v>
      </c>
      <c r="O37">
        <f>BRPL_ISGS_exbus!BB37</f>
        <v>1060.4468865288688</v>
      </c>
      <c r="P37" s="77">
        <v>110.33</v>
      </c>
      <c r="Q37" s="77">
        <v>37.954392869545089</v>
      </c>
      <c r="R37" s="80">
        <v>41.500000000000007</v>
      </c>
      <c r="S37" s="80">
        <v>0</v>
      </c>
      <c r="T37" s="78">
        <f>SUMPRODUCT(LTA!F37:AJ37,LTA!F$101:AJ$101,LTA!F$103:AJ$103)</f>
        <v>141.96</v>
      </c>
      <c r="U37" s="78">
        <f>SUMPRODUCT(LTA!F37:AJ37,LTA!F$102:AJ$102,LTA!F$103:AJ$103)</f>
        <v>148.38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613.86</v>
      </c>
      <c r="AB37" s="117">
        <f>-STOA!N37</f>
        <v>-257.96000000000004</v>
      </c>
      <c r="AC37">
        <f t="shared" si="0"/>
        <v>22.724131645657732</v>
      </c>
      <c r="AD37">
        <f t="shared" si="1"/>
        <v>2029.0453786639316</v>
      </c>
      <c r="AE37">
        <f>'IDT-1'!B37</f>
        <v>34.682000000000002</v>
      </c>
      <c r="AF37" s="26"/>
      <c r="AG37">
        <f t="shared" si="2"/>
        <v>2063.7273786639316</v>
      </c>
      <c r="AI37" s="75">
        <f>PXIL!H37</f>
        <v>0</v>
      </c>
      <c r="AJ37" s="75">
        <f>PXIL!N37</f>
        <v>0</v>
      </c>
      <c r="AK37" s="75">
        <f>RTM_IEX!H37</f>
        <v>20.22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9.2568263592861442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124.12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8.0107959999999991</v>
      </c>
      <c r="O38">
        <f>BRPL_ISGS_exbus!BB38</f>
        <v>1029.9931916998689</v>
      </c>
      <c r="P38" s="77">
        <v>110.33</v>
      </c>
      <c r="Q38" s="77">
        <v>37.954392869545089</v>
      </c>
      <c r="R38" s="80">
        <v>41.500000000000007</v>
      </c>
      <c r="S38" s="80">
        <v>0</v>
      </c>
      <c r="T38" s="78">
        <f>SUMPRODUCT(LTA!F38:AJ38,LTA!F$101:AJ$101,LTA!F$103:AJ$103)</f>
        <v>175.77</v>
      </c>
      <c r="U38" s="78">
        <f>SUMPRODUCT(LTA!F38:AJ38,LTA!F$102:AJ$102,LTA!F$103:AJ$103)</f>
        <v>146.59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658.22</v>
      </c>
      <c r="AB38" s="117">
        <f>-STOA!N38</f>
        <v>-257.96000000000004</v>
      </c>
      <c r="AC38">
        <f t="shared" si="0"/>
        <v>23.081314021722534</v>
      </c>
      <c r="AD38">
        <f t="shared" si="1"/>
        <v>2069.2771026588671</v>
      </c>
      <c r="AE38">
        <f>'IDT-1'!B38</f>
        <v>29.888999999999999</v>
      </c>
      <c r="AF38" s="26"/>
      <c r="AG38">
        <f t="shared" si="2"/>
        <v>2099.1661026588672</v>
      </c>
      <c r="AI38" s="75">
        <f>PXIL!H38</f>
        <v>0</v>
      </c>
      <c r="AJ38" s="75">
        <f>PXIL!N38</f>
        <v>0</v>
      </c>
      <c r="AK38" s="75">
        <f>RTM_IEX!H38</f>
        <v>14.7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9.1313899010931792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124.21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8.1479327999999995</v>
      </c>
      <c r="O39">
        <f>BRPL_ISGS_exbus!BB39</f>
        <v>999.27921162610687</v>
      </c>
      <c r="P39" s="77">
        <v>110.33</v>
      </c>
      <c r="Q39" s="77">
        <v>37.954392869545089</v>
      </c>
      <c r="R39" s="80">
        <v>41.500000000000007</v>
      </c>
      <c r="S39" s="80">
        <v>0</v>
      </c>
      <c r="T39" s="78">
        <f>SUMPRODUCT(LTA!F39:AJ39,LTA!F$101:AJ$101,LTA!F$103:AJ$103)</f>
        <v>206.53</v>
      </c>
      <c r="U39" s="78">
        <f>SUMPRODUCT(LTA!F39:AJ39,LTA!F$102:AJ$102,LTA!F$103:AJ$103)</f>
        <v>145.51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730.46999999999991</v>
      </c>
      <c r="AB39" s="117">
        <f>-STOA!N39</f>
        <v>-257.96000000000004</v>
      </c>
      <c r="AC39">
        <f t="shared" si="0"/>
        <v>24.014578208668901</v>
      </c>
      <c r="AD39">
        <f t="shared" si="1"/>
        <v>2075.9615587399658</v>
      </c>
      <c r="AE39">
        <f>'IDT-1'!B39</f>
        <v>6.431</v>
      </c>
      <c r="AF39" s="26"/>
      <c r="AG39">
        <f t="shared" si="2"/>
        <v>2082.3925587399658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-49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9.1313899010931792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124.3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8.2767075999999982</v>
      </c>
      <c r="O40">
        <f>BRPL_ISGS_exbus!BB40</f>
        <v>990.95388781470683</v>
      </c>
      <c r="P40" s="77">
        <v>110.33</v>
      </c>
      <c r="Q40" s="77">
        <v>37.954392869545089</v>
      </c>
      <c r="R40" s="80">
        <v>41.500000000000007</v>
      </c>
      <c r="S40" s="80">
        <v>0</v>
      </c>
      <c r="T40" s="78">
        <f>SUMPRODUCT(LTA!F40:AJ40,LTA!F$101:AJ$101,LTA!F$103:AJ$103)</f>
        <v>229.14</v>
      </c>
      <c r="U40" s="78">
        <f>SUMPRODUCT(LTA!F40:AJ40,LTA!F$102:AJ$102,LTA!F$103:AJ$103)</f>
        <v>145.03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748.11999999999989</v>
      </c>
      <c r="AB40" s="117">
        <f>-STOA!N40</f>
        <v>-257.96000000000004</v>
      </c>
      <c r="AC40">
        <f t="shared" si="0"/>
        <v>24.186767047102233</v>
      </c>
      <c r="AD40">
        <f t="shared" si="1"/>
        <v>2119.4628208901318</v>
      </c>
      <c r="AE40">
        <f>'IDT-1'!B40</f>
        <v>0</v>
      </c>
      <c r="AF40" s="26"/>
      <c r="AG40">
        <f t="shared" si="2"/>
        <v>2119.4628208901318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9.1313899010931792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124.06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8.2365699999999986</v>
      </c>
      <c r="O41">
        <f>BRPL_ISGS_exbus!BB41</f>
        <v>996.55575156478858</v>
      </c>
      <c r="P41" s="77">
        <v>110.33</v>
      </c>
      <c r="Q41" s="77">
        <v>37.954392869545089</v>
      </c>
      <c r="R41" s="80">
        <v>41.500000000000007</v>
      </c>
      <c r="S41" s="80">
        <v>0</v>
      </c>
      <c r="T41" s="78">
        <f>SUMPRODUCT(LTA!F41:AJ41,LTA!F$101:AJ$101,LTA!F$103:AJ$103)</f>
        <v>259.52999999999997</v>
      </c>
      <c r="U41" s="78">
        <f>SUMPRODUCT(LTA!F41:AJ41,LTA!F$102:AJ$102,LTA!F$103:AJ$103)</f>
        <v>126.37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99.29</v>
      </c>
      <c r="Z41" s="75">
        <f>IEX!N41</f>
        <v>0</v>
      </c>
      <c r="AA41" s="117">
        <f>STOA!H41</f>
        <v>494.41999999999996</v>
      </c>
      <c r="AB41" s="117">
        <f>-STOA!N41</f>
        <v>-257.96000000000004</v>
      </c>
      <c r="AC41">
        <f t="shared" si="0"/>
        <v>23.762723518901726</v>
      </c>
      <c r="AD41">
        <f t="shared" si="1"/>
        <v>2146.0285905684145</v>
      </c>
      <c r="AE41">
        <f>'IDT-1'!B41</f>
        <v>0</v>
      </c>
      <c r="AF41" s="26"/>
      <c r="AG41">
        <f t="shared" si="2"/>
        <v>2146.0285905684145</v>
      </c>
      <c r="AI41" s="75">
        <f>PXIL!H41</f>
        <v>0</v>
      </c>
      <c r="AJ41" s="75">
        <f>PXIL!N41</f>
        <v>0</v>
      </c>
      <c r="AK41" s="75">
        <f>RTM_IEX!H41</f>
        <v>126.5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9.1313899010931792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123.8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8.0676575999999987</v>
      </c>
      <c r="O42">
        <f>BRPL_ISGS_exbus!BB42</f>
        <v>984.12878393568872</v>
      </c>
      <c r="P42" s="77">
        <v>110.33</v>
      </c>
      <c r="Q42" s="77">
        <v>37.954392869545089</v>
      </c>
      <c r="R42" s="80">
        <v>41.500000000000007</v>
      </c>
      <c r="S42" s="80">
        <v>0</v>
      </c>
      <c r="T42" s="78">
        <f>SUMPRODUCT(LTA!F42:AJ42,LTA!F$101:AJ$101,LTA!F$103:AJ$103)</f>
        <v>289.23</v>
      </c>
      <c r="U42" s="78">
        <f>SUMPRODUCT(LTA!F42:AJ42,LTA!F$102:AJ$102,LTA!F$103:AJ$103)</f>
        <v>126.32000000000001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173.89</v>
      </c>
      <c r="Z42" s="75">
        <f>IEX!N42</f>
        <v>0</v>
      </c>
      <c r="AA42" s="117">
        <f>STOA!H42</f>
        <v>502.12</v>
      </c>
      <c r="AB42" s="117">
        <f>-STOA!N42</f>
        <v>-257.96000000000004</v>
      </c>
      <c r="AC42">
        <f t="shared" si="0"/>
        <v>24.104991774645647</v>
      </c>
      <c r="AD42">
        <f t="shared" si="1"/>
        <v>2184.5804422835708</v>
      </c>
      <c r="AE42">
        <f>'IDT-1'!B42</f>
        <v>0</v>
      </c>
      <c r="AF42" s="26"/>
      <c r="AG42">
        <f t="shared" si="2"/>
        <v>2184.5804422835708</v>
      </c>
      <c r="AI42" s="75">
        <f>PXIL!H42</f>
        <v>0</v>
      </c>
      <c r="AJ42" s="75">
        <f>PXIL!N42</f>
        <v>0</v>
      </c>
      <c r="AK42" s="75">
        <f>RTM_IEX!H42</f>
        <v>66.3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9.1313899010931792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124.09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8.0592955999999987</v>
      </c>
      <c r="O43">
        <f>BRPL_ISGS_exbus!BB43</f>
        <v>984.12878393568872</v>
      </c>
      <c r="P43" s="77">
        <v>110.33</v>
      </c>
      <c r="Q43" s="77">
        <v>37.954392869545089</v>
      </c>
      <c r="R43" s="80">
        <v>41.500000000000007</v>
      </c>
      <c r="S43" s="80">
        <v>0</v>
      </c>
      <c r="T43" s="78">
        <f>SUMPRODUCT(LTA!F43:AJ43,LTA!F$101:AJ$101,LTA!F$103:AJ$103)</f>
        <v>319.25</v>
      </c>
      <c r="U43" s="78">
        <f>SUMPRODUCT(LTA!F43:AJ43,LTA!F$102:AJ$102,LTA!F$103:AJ$103)</f>
        <v>126.45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228.33</v>
      </c>
      <c r="Z43" s="75">
        <f>IEX!N43</f>
        <v>0</v>
      </c>
      <c r="AA43" s="117">
        <f>STOA!H43</f>
        <v>479.35</v>
      </c>
      <c r="AB43" s="117">
        <f>-STOA!N43</f>
        <v>-257.96000000000004</v>
      </c>
      <c r="AC43">
        <f t="shared" si="0"/>
        <v>24.174583719311993</v>
      </c>
      <c r="AD43">
        <f t="shared" si="1"/>
        <v>2168.3124883389041</v>
      </c>
      <c r="AE43">
        <f>'IDT-1'!B43</f>
        <v>0</v>
      </c>
      <c r="AF43" s="26"/>
      <c r="AG43">
        <f t="shared" si="2"/>
        <v>2168.3124883389041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9.1313899010931792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124.57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7.9556067999999982</v>
      </c>
      <c r="O44">
        <f>BRPL_ISGS_exbus!BB44</f>
        <v>963.41996946088864</v>
      </c>
      <c r="P44" s="77">
        <v>110.33</v>
      </c>
      <c r="Q44" s="77">
        <v>37.954392869545089</v>
      </c>
      <c r="R44" s="80">
        <v>41.500000000000007</v>
      </c>
      <c r="S44" s="80">
        <v>0</v>
      </c>
      <c r="T44" s="78">
        <f>SUMPRODUCT(LTA!F44:AJ44,LTA!F$101:AJ$101,LTA!F$103:AJ$103)</f>
        <v>324.14</v>
      </c>
      <c r="U44" s="78">
        <f>SUMPRODUCT(LTA!F44:AJ44,LTA!F$102:AJ$102,LTA!F$103:AJ$103)</f>
        <v>128.47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283.33999999999997</v>
      </c>
      <c r="Z44" s="75">
        <f>IEX!N44</f>
        <v>0</v>
      </c>
      <c r="AA44" s="117">
        <f>STOA!H44</f>
        <v>416.61</v>
      </c>
      <c r="AB44" s="117">
        <f>-STOA!N44</f>
        <v>-257.96000000000004</v>
      </c>
      <c r="AC44">
        <f t="shared" si="0"/>
        <v>23.881904160227407</v>
      </c>
      <c r="AD44">
        <f t="shared" si="1"/>
        <v>2159.4526646231889</v>
      </c>
      <c r="AE44">
        <f>'IDT-1'!B44</f>
        <v>0</v>
      </c>
      <c r="AF44" s="26"/>
      <c r="AG44">
        <f t="shared" si="2"/>
        <v>2159.4526646231889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9.1313899010931792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123.55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8.1395707999999996</v>
      </c>
      <c r="O45">
        <f>BRPL_ISGS_exbus!BB45</f>
        <v>946.86850734828863</v>
      </c>
      <c r="P45" s="77">
        <v>110.33</v>
      </c>
      <c r="Q45" s="77">
        <v>37.954392869545089</v>
      </c>
      <c r="R45" s="80">
        <v>41.500000000000007</v>
      </c>
      <c r="S45" s="80">
        <v>0</v>
      </c>
      <c r="T45" s="78">
        <f>SUMPRODUCT(LTA!F45:AJ45,LTA!F$101:AJ$101,LTA!F$103:AJ$103)</f>
        <v>344.91999999999996</v>
      </c>
      <c r="U45" s="78">
        <f>SUMPRODUCT(LTA!F45:AJ45,LTA!F$102:AJ$102,LTA!F$103:AJ$103)</f>
        <v>74.05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225.62</v>
      </c>
      <c r="Z45" s="75">
        <f>IEX!N45</f>
        <v>0</v>
      </c>
      <c r="AA45" s="117">
        <f>STOA!H45</f>
        <v>421.51</v>
      </c>
      <c r="AB45" s="117">
        <f>-STOA!N45</f>
        <v>-257.96000000000004</v>
      </c>
      <c r="AC45">
        <f t="shared" si="0"/>
        <v>23.287662176836527</v>
      </c>
      <c r="AD45">
        <f t="shared" si="1"/>
        <v>2092.5194084939799</v>
      </c>
      <c r="AE45">
        <f>'IDT-1'!B45</f>
        <v>0</v>
      </c>
      <c r="AF45" s="26"/>
      <c r="AG45">
        <f t="shared" si="2"/>
        <v>2092.5194084939799</v>
      </c>
      <c r="AI45" s="75">
        <f>PXIL!H45</f>
        <v>0</v>
      </c>
      <c r="AJ45" s="75">
        <f>PXIL!N45</f>
        <v>0</v>
      </c>
      <c r="AK45" s="75">
        <f>RTM_IEX!H45</f>
        <v>36.32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15.251589177830311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123.83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7.7147812</v>
      </c>
      <c r="O46">
        <f>BRPL_ISGS_exbus!BB46</f>
        <v>941.11608444500678</v>
      </c>
      <c r="P46" s="77">
        <v>110.33</v>
      </c>
      <c r="Q46" s="77">
        <v>37.954392869545089</v>
      </c>
      <c r="R46" s="80">
        <v>41.500000000000007</v>
      </c>
      <c r="S46" s="80">
        <v>0</v>
      </c>
      <c r="T46" s="78">
        <f>SUMPRODUCT(LTA!F46:AJ46,LTA!F$101:AJ$101,LTA!F$103:AJ$103)</f>
        <v>362.77</v>
      </c>
      <c r="U46" s="78">
        <f>SUMPRODUCT(LTA!F46:AJ46,LTA!F$102:AJ$102,LTA!F$103:AJ$103)</f>
        <v>77.38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315.14999999999998</v>
      </c>
      <c r="Z46" s="75">
        <f>IEX!N46</f>
        <v>0</v>
      </c>
      <c r="AA46" s="117">
        <f>STOA!H46</f>
        <v>371.04</v>
      </c>
      <c r="AB46" s="117">
        <f>-STOA!N46</f>
        <v>-257.96000000000004</v>
      </c>
      <c r="AC46">
        <f t="shared" si="0"/>
        <v>23.757586158586601</v>
      </c>
      <c r="AD46">
        <f t="shared" si="1"/>
        <v>2087.1924712856849</v>
      </c>
      <c r="AE46">
        <f>'IDT-1'!B46</f>
        <v>0</v>
      </c>
      <c r="AF46" s="26"/>
      <c r="AG46">
        <f t="shared" si="2"/>
        <v>2087.1924712856849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9.7545312499999994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124.12</v>
      </c>
      <c r="J47">
        <f>Bawana_RLNG!P47</f>
        <v>0</v>
      </c>
      <c r="K47">
        <f>Bawana_Spot!P47</f>
        <v>0</v>
      </c>
      <c r="L47">
        <f>TWOMCL!O47</f>
        <v>-6.085520361990949</v>
      </c>
      <c r="M47">
        <f>EDWPCL!S47</f>
        <v>0</v>
      </c>
      <c r="N47">
        <f>'MSW BWN'!S47</f>
        <v>8.0358819999999991</v>
      </c>
      <c r="O47">
        <f>BRPL_ISGS_exbus!BB47</f>
        <v>930.62546659020677</v>
      </c>
      <c r="P47" s="77">
        <v>110.33</v>
      </c>
      <c r="Q47" s="77">
        <v>37.954392869545089</v>
      </c>
      <c r="R47" s="80">
        <v>41.500000000000007</v>
      </c>
      <c r="S47" s="80">
        <v>0</v>
      </c>
      <c r="T47" s="78">
        <f>SUMPRODUCT(LTA!F47:AJ47,LTA!F$101:AJ$101,LTA!F$103:AJ$103)</f>
        <v>368.70000000000005</v>
      </c>
      <c r="U47" s="78">
        <f>SUMPRODUCT(LTA!F47:AJ47,LTA!F$102:AJ$102,LTA!F$103:AJ$103)</f>
        <v>83.47999999999999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281.62</v>
      </c>
      <c r="Z47" s="75">
        <f>IEX!N47</f>
        <v>0</v>
      </c>
      <c r="AA47" s="117">
        <f>STOA!H47</f>
        <v>376.64</v>
      </c>
      <c r="AB47" s="117">
        <f>-STOA!N47</f>
        <v>-257.96000000000004</v>
      </c>
      <c r="AC47">
        <f t="shared" si="0"/>
        <v>23.772408201283994</v>
      </c>
      <c r="AD47">
        <f t="shared" si="1"/>
        <v>2147.2023441464767</v>
      </c>
      <c r="AE47">
        <f>'IDT-1'!B47</f>
        <v>0</v>
      </c>
      <c r="AF47" s="26"/>
      <c r="AG47">
        <f t="shared" si="2"/>
        <v>2147.2023441464767</v>
      </c>
      <c r="AI47" s="75">
        <f>PXIL!H47</f>
        <v>0</v>
      </c>
      <c r="AJ47" s="75">
        <f>PXIL!N47</f>
        <v>0</v>
      </c>
      <c r="AK47" s="75">
        <f>RTM_IEX!H47</f>
        <v>62.26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9.7545312499999994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124.42</v>
      </c>
      <c r="J48">
        <f>Bawana_RLNG!P48</f>
        <v>0</v>
      </c>
      <c r="K48">
        <f>Bawana_Spot!P48</f>
        <v>0</v>
      </c>
      <c r="L48">
        <f>TWOMCL!O48</f>
        <v>-5.824886877828054</v>
      </c>
      <c r="M48">
        <f>EDWPCL!S48</f>
        <v>0</v>
      </c>
      <c r="N48">
        <f>'MSW BWN'!S48</f>
        <v>7.6495575999999996</v>
      </c>
      <c r="O48">
        <f>BRPL_ISGS_exbus!BB48</f>
        <v>920.13484873540676</v>
      </c>
      <c r="P48" s="77">
        <v>110.33</v>
      </c>
      <c r="Q48" s="77">
        <v>37.954392869545089</v>
      </c>
      <c r="R48" s="80">
        <v>41.500000000000007</v>
      </c>
      <c r="S48" s="80">
        <v>0</v>
      </c>
      <c r="T48" s="78">
        <f>SUMPRODUCT(LTA!F48:AJ48,LTA!F$101:AJ$101,LTA!F$103:AJ$103)</f>
        <v>372.54999999999995</v>
      </c>
      <c r="U48" s="78">
        <f>SUMPRODUCT(LTA!F48:AJ48,LTA!F$102:AJ$102,LTA!F$103:AJ$103)</f>
        <v>88.14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490.45</v>
      </c>
      <c r="Z48" s="75">
        <f>IEX!N48</f>
        <v>0</v>
      </c>
      <c r="AA48" s="117">
        <f>STOA!H48</f>
        <v>152.34</v>
      </c>
      <c r="AB48" s="117">
        <f>-STOA!N48</f>
        <v>-257.96000000000004</v>
      </c>
      <c r="AC48">
        <f t="shared" si="0"/>
        <v>23.5989611721328</v>
      </c>
      <c r="AD48">
        <f t="shared" si="1"/>
        <v>2128.1894824049909</v>
      </c>
      <c r="AE48">
        <f>'IDT-1'!B48</f>
        <v>0</v>
      </c>
      <c r="AF48" s="26"/>
      <c r="AG48">
        <f t="shared" si="2"/>
        <v>2128.1894824049909</v>
      </c>
      <c r="AI48" s="75">
        <f>PXIL!H48</f>
        <v>0</v>
      </c>
      <c r="AJ48" s="75">
        <f>PXIL!N48</f>
        <v>0</v>
      </c>
      <c r="AK48" s="75">
        <f>RTM_IEX!H48</f>
        <v>60.35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15.251589177830311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124.42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7.7632808000000004</v>
      </c>
      <c r="O49">
        <f>BRPL_ISGS_exbus!BB49</f>
        <v>920.13484873540676</v>
      </c>
      <c r="P49" s="77">
        <v>110.33</v>
      </c>
      <c r="Q49" s="77">
        <v>37.954392869545089</v>
      </c>
      <c r="R49" s="80">
        <v>41.500000000000007</v>
      </c>
      <c r="S49" s="80">
        <v>0</v>
      </c>
      <c r="T49" s="78">
        <f>SUMPRODUCT(LTA!F49:AJ49,LTA!F$101:AJ$101,LTA!F$103:AJ$103)</f>
        <v>375.52</v>
      </c>
      <c r="U49" s="78">
        <f>SUMPRODUCT(LTA!F49:AJ49,LTA!F$102:AJ$102,LTA!F$103:AJ$103)</f>
        <v>91.100000000000009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461.7</v>
      </c>
      <c r="Z49" s="75">
        <f>IEX!N49</f>
        <v>0</v>
      </c>
      <c r="AA49" s="117">
        <f>STOA!H49</f>
        <v>157.24</v>
      </c>
      <c r="AB49" s="117">
        <f>-STOA!N49</f>
        <v>-257.96000000000004</v>
      </c>
      <c r="AC49">
        <f t="shared" si="0"/>
        <v>23.434272382678451</v>
      </c>
      <c r="AD49">
        <f t="shared" si="1"/>
        <v>2109.0330489519924</v>
      </c>
      <c r="AE49">
        <f>'IDT-1'!B49</f>
        <v>0</v>
      </c>
      <c r="AF49" s="26"/>
      <c r="AG49">
        <f t="shared" si="2"/>
        <v>2109.0330489519924</v>
      </c>
      <c r="AI49" s="75">
        <f>PXIL!H49</f>
        <v>0</v>
      </c>
      <c r="AJ49" s="75">
        <f>PXIL!N49</f>
        <v>0</v>
      </c>
      <c r="AK49" s="75">
        <f>RTM_IEX!H49</f>
        <v>53.64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15.251589177830311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124.72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7.9238311999999995</v>
      </c>
      <c r="O50">
        <f>BRPL_ISGS_exbus!BB50</f>
        <v>920.13484873540676</v>
      </c>
      <c r="P50" s="77">
        <v>110.33</v>
      </c>
      <c r="Q50" s="77">
        <v>37.954392869545089</v>
      </c>
      <c r="R50" s="80">
        <v>41.500000000000007</v>
      </c>
      <c r="S50" s="80">
        <v>0</v>
      </c>
      <c r="T50" s="78">
        <f>SUMPRODUCT(LTA!F50:AJ50,LTA!F$101:AJ$101,LTA!F$103:AJ$103)</f>
        <v>376.58</v>
      </c>
      <c r="U50" s="78">
        <f>SUMPRODUCT(LTA!F50:AJ50,LTA!F$102:AJ$102,LTA!F$103:AJ$103)</f>
        <v>95.31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412.86</v>
      </c>
      <c r="Z50" s="75">
        <f>IEX!N50</f>
        <v>0</v>
      </c>
      <c r="AA50" s="117">
        <f>STOA!H50</f>
        <v>157.24</v>
      </c>
      <c r="AB50" s="117">
        <f>-STOA!N50</f>
        <v>-257.96000000000004</v>
      </c>
      <c r="AC50">
        <f t="shared" si="0"/>
        <v>23.071805226198457</v>
      </c>
      <c r="AD50">
        <f t="shared" si="1"/>
        <v>2068.2060665084728</v>
      </c>
      <c r="AE50">
        <f>'IDT-1'!B50</f>
        <v>0</v>
      </c>
      <c r="AF50" s="26"/>
      <c r="AG50">
        <f t="shared" si="2"/>
        <v>2068.2060665084728</v>
      </c>
      <c r="AI50" s="75">
        <f>PXIL!H50</f>
        <v>0</v>
      </c>
      <c r="AJ50" s="75">
        <f>PXIL!N50</f>
        <v>0</v>
      </c>
      <c r="AK50" s="75">
        <f>RTM_IEX!H50</f>
        <v>55.56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15.251589177830311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99.618387895460799</v>
      </c>
      <c r="J51">
        <f>Bawana_RLNG!P51</f>
        <v>0</v>
      </c>
      <c r="K51">
        <f>Bawana_Spot!P51</f>
        <v>0</v>
      </c>
      <c r="L51">
        <f>TWOMCL!O51</f>
        <v>-6.0203619909502253</v>
      </c>
      <c r="M51">
        <f>EDWPCL!S51</f>
        <v>0</v>
      </c>
      <c r="N51">
        <f>'MSW BWN'!S51</f>
        <v>7.8669695999999991</v>
      </c>
      <c r="O51">
        <f>BRPL_ISGS_exbus!BB51</f>
        <v>918.04087577380676</v>
      </c>
      <c r="P51" s="77">
        <v>110.33</v>
      </c>
      <c r="Q51" s="77">
        <v>37.954392869545089</v>
      </c>
      <c r="R51" s="80">
        <v>41.500000000000007</v>
      </c>
      <c r="S51" s="80">
        <v>0</v>
      </c>
      <c r="T51" s="78">
        <f>SUMPRODUCT(LTA!F51:AJ51,LTA!F$101:AJ$101,LTA!F$103:AJ$103)</f>
        <v>379.52</v>
      </c>
      <c r="U51" s="78">
        <f>SUMPRODUCT(LTA!F51:AJ51,LTA!F$102:AJ$102,LTA!F$103:AJ$103)</f>
        <v>99.960000000000008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337.18</v>
      </c>
      <c r="Z51" s="75">
        <f>IEX!N51</f>
        <v>0</v>
      </c>
      <c r="AA51" s="117">
        <f>STOA!H51</f>
        <v>157.24</v>
      </c>
      <c r="AB51" s="117">
        <f>-STOA!N51</f>
        <v>-257.96000000000004</v>
      </c>
      <c r="AC51">
        <f t="shared" si="0"/>
        <v>22.383558811897398</v>
      </c>
      <c r="AD51">
        <f t="shared" si="1"/>
        <v>1990.898294513795</v>
      </c>
      <c r="AE51">
        <f>'IDT-1'!B51</f>
        <v>0</v>
      </c>
      <c r="AF51" s="26"/>
      <c r="AG51">
        <f t="shared" si="2"/>
        <v>1990.898294513795</v>
      </c>
      <c r="AI51" s="75">
        <f>PXIL!H51</f>
        <v>0</v>
      </c>
      <c r="AJ51" s="75">
        <f>PXIL!N51</f>
        <v>0</v>
      </c>
      <c r="AK51" s="75">
        <f>RTM_IEX!H51</f>
        <v>72.8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15.251589177830311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99.618387895460799</v>
      </c>
      <c r="J52">
        <f>Bawana_RLNG!P52</f>
        <v>0</v>
      </c>
      <c r="K52">
        <f>Bawana_Spot!P52</f>
        <v>0</v>
      </c>
      <c r="L52">
        <f>TWOMCL!O52</f>
        <v>-5.642986425339366</v>
      </c>
      <c r="M52">
        <f>EDWPCL!S52</f>
        <v>0</v>
      </c>
      <c r="N52">
        <f>'MSW BWN'!S52</f>
        <v>8.0107959999999991</v>
      </c>
      <c r="O52">
        <f>BRPL_ISGS_exbus!BB52</f>
        <v>918.04087577380676</v>
      </c>
      <c r="P52" s="77">
        <v>110.33</v>
      </c>
      <c r="Q52" s="77">
        <v>37.954392869545089</v>
      </c>
      <c r="R52" s="80">
        <v>41.500000000000007</v>
      </c>
      <c r="S52" s="80">
        <v>0</v>
      </c>
      <c r="T52" s="78">
        <f>SUMPRODUCT(LTA!F52:AJ52,LTA!F$101:AJ$101,LTA!F$103:AJ$103)</f>
        <v>379.76</v>
      </c>
      <c r="U52" s="78">
        <f>SUMPRODUCT(LTA!F52:AJ52,LTA!F$102:AJ$102,LTA!F$103:AJ$103)</f>
        <v>105.15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267.83</v>
      </c>
      <c r="Z52" s="75">
        <f>IEX!N52</f>
        <v>0</v>
      </c>
      <c r="AA52" s="117">
        <f>STOA!H52</f>
        <v>157.24</v>
      </c>
      <c r="AB52" s="117">
        <f>-STOA!N52</f>
        <v>-257.96000000000004</v>
      </c>
      <c r="AC52">
        <f t="shared" si="0"/>
        <v>21.99929009582214</v>
      </c>
      <c r="AD52">
        <f t="shared" si="1"/>
        <v>1948.3737651954814</v>
      </c>
      <c r="AE52">
        <f>'IDT-1'!B52</f>
        <v>0</v>
      </c>
      <c r="AF52" s="26"/>
      <c r="AG52">
        <f t="shared" si="2"/>
        <v>1948.3737651954814</v>
      </c>
      <c r="AI52" s="75">
        <f>PXIL!H52</f>
        <v>0</v>
      </c>
      <c r="AJ52" s="75">
        <f>PXIL!N52</f>
        <v>0</v>
      </c>
      <c r="AK52" s="75">
        <f>RTM_IEX!H52</f>
        <v>86.2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7.09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15.251589177830311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7.9154691999999987</v>
      </c>
      <c r="O53">
        <f>BRPL_ISGS_exbus!BB53</f>
        <v>918.04087577380676</v>
      </c>
      <c r="P53" s="77">
        <v>110.33</v>
      </c>
      <c r="Q53" s="77">
        <v>37.954392869545089</v>
      </c>
      <c r="R53" s="80">
        <v>41.500000000000007</v>
      </c>
      <c r="S53" s="80">
        <v>0</v>
      </c>
      <c r="T53" s="78">
        <f>SUMPRODUCT(LTA!F53:AJ53,LTA!F$101:AJ$101,LTA!F$103:AJ$103)</f>
        <v>379.88</v>
      </c>
      <c r="U53" s="78">
        <f>SUMPRODUCT(LTA!F53:AJ53,LTA!F$102:AJ$102,LTA!F$103:AJ$103)</f>
        <v>101.32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217.44</v>
      </c>
      <c r="Z53" s="75">
        <f>IEX!N53</f>
        <v>0</v>
      </c>
      <c r="AA53" s="117">
        <f>STOA!H53</f>
        <v>159.34</v>
      </c>
      <c r="AB53" s="117">
        <f>-STOA!N53</f>
        <v>-257.96000000000004</v>
      </c>
      <c r="AC53">
        <f t="shared" si="0"/>
        <v>21.592416678536374</v>
      </c>
      <c r="AD53">
        <f t="shared" si="1"/>
        <v>1901.5731200945352</v>
      </c>
      <c r="AE53">
        <f>'IDT-1'!B53</f>
        <v>27.596</v>
      </c>
      <c r="AF53" s="26"/>
      <c r="AG53">
        <f t="shared" si="2"/>
        <v>1929.1691200945352</v>
      </c>
      <c r="AI53" s="75">
        <f>PXIL!H53</f>
        <v>0</v>
      </c>
      <c r="AJ53" s="75">
        <f>PXIL!N53</f>
        <v>0</v>
      </c>
      <c r="AK53" s="75">
        <f>RTM_IEX!H53</f>
        <v>98.66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15.251589177830311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7.9472447999999982</v>
      </c>
      <c r="O54">
        <f>BRPL_ISGS_exbus!BB54</f>
        <v>918.04087577380676</v>
      </c>
      <c r="P54" s="77">
        <v>110.33</v>
      </c>
      <c r="Q54" s="77">
        <v>37.954392869545089</v>
      </c>
      <c r="R54" s="80">
        <v>41.500000000000007</v>
      </c>
      <c r="S54" s="80">
        <v>0</v>
      </c>
      <c r="T54" s="78">
        <f>SUMPRODUCT(LTA!F54:AJ54,LTA!F$101:AJ$101,LTA!F$103:AJ$103)</f>
        <v>380.01</v>
      </c>
      <c r="U54" s="78">
        <f>SUMPRODUCT(LTA!F54:AJ54,LTA!F$102:AJ$102,LTA!F$103:AJ$103)</f>
        <v>101.41999999999999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92.92</v>
      </c>
      <c r="Z54" s="75">
        <f>IEX!N54</f>
        <v>0</v>
      </c>
      <c r="AA54" s="117">
        <f>STOA!H54</f>
        <v>159.34</v>
      </c>
      <c r="AB54" s="117">
        <f>-STOA!N54</f>
        <v>-257.96000000000004</v>
      </c>
      <c r="AC54">
        <f t="shared" si="0"/>
        <v>20.448344303816377</v>
      </c>
      <c r="AD54">
        <f t="shared" si="1"/>
        <v>1772.7089680692552</v>
      </c>
      <c r="AE54">
        <f>'IDT-1'!B54</f>
        <v>113.60599999999999</v>
      </c>
      <c r="AF54" s="26"/>
      <c r="AG54">
        <f t="shared" si="2"/>
        <v>1886.3149680692552</v>
      </c>
      <c r="AI54" s="75">
        <f>PXIL!H54</f>
        <v>0</v>
      </c>
      <c r="AJ54" s="75">
        <f>PXIL!N54</f>
        <v>0</v>
      </c>
      <c r="AK54" s="75">
        <f>RTM_IEX!H54</f>
        <v>92.91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15.251589177830311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99.61846844492274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8.0191579999999991</v>
      </c>
      <c r="O55">
        <f>BRPL_ISGS_exbus!BB55</f>
        <v>918.04087577380676</v>
      </c>
      <c r="P55" s="77">
        <v>110.33</v>
      </c>
      <c r="Q55" s="77">
        <v>37.954392869545089</v>
      </c>
      <c r="R55" s="80">
        <v>41.500000000000007</v>
      </c>
      <c r="S55" s="80">
        <v>0</v>
      </c>
      <c r="T55" s="78">
        <f>SUMPRODUCT(LTA!F55:AJ55,LTA!F$101:AJ$101,LTA!F$103:AJ$103)</f>
        <v>379.54999999999995</v>
      </c>
      <c r="U55" s="78">
        <f>SUMPRODUCT(LTA!F55:AJ55,LTA!F$102:AJ$102,LTA!F$103:AJ$103)</f>
        <v>101.17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162.22</v>
      </c>
      <c r="AB55" s="117">
        <f>-STOA!N55</f>
        <v>-257.96000000000004</v>
      </c>
      <c r="AC55">
        <f t="shared" si="0"/>
        <v>19.523907662291695</v>
      </c>
      <c r="AD55">
        <f t="shared" si="1"/>
        <v>1668.5837863557024</v>
      </c>
      <c r="AE55">
        <f>'IDT-1'!B55</f>
        <v>159.256</v>
      </c>
      <c r="AF55" s="26"/>
      <c r="AG55">
        <f t="shared" si="2"/>
        <v>1827.8397863557025</v>
      </c>
      <c r="AI55" s="75">
        <f>PXIL!H55</f>
        <v>0</v>
      </c>
      <c r="AJ55" s="75">
        <f>PXIL!N55</f>
        <v>0</v>
      </c>
      <c r="AK55" s="75">
        <f>RTM_IEX!H55</f>
        <v>78.540000000000006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15.251589177830311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99.618462535689474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8.0509336000000005</v>
      </c>
      <c r="O56">
        <f>BRPL_ISGS_exbus!BB56</f>
        <v>918.04087577380676</v>
      </c>
      <c r="P56" s="77">
        <v>110.33</v>
      </c>
      <c r="Q56" s="77">
        <v>37.954392869545089</v>
      </c>
      <c r="R56" s="80">
        <v>41.500000000000007</v>
      </c>
      <c r="S56" s="80">
        <v>0</v>
      </c>
      <c r="T56" s="78">
        <f>SUMPRODUCT(LTA!F56:AJ56,LTA!F$101:AJ$101,LTA!F$103:AJ$103)</f>
        <v>379.33</v>
      </c>
      <c r="U56" s="78">
        <f>SUMPRODUCT(LTA!F56:AJ56,LTA!F$102:AJ$102,LTA!F$103:AJ$103)</f>
        <v>101.37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160.12</v>
      </c>
      <c r="AB56" s="117">
        <f>-STOA!N56</f>
        <v>-257.96000000000004</v>
      </c>
      <c r="AC56">
        <f t="shared" si="0"/>
        <v>19.379163235570438</v>
      </c>
      <c r="AD56">
        <f t="shared" si="1"/>
        <v>1652.2803004731904</v>
      </c>
      <c r="AE56">
        <f>'IDT-1'!B56</f>
        <v>123</v>
      </c>
      <c r="AF56" s="26"/>
      <c r="AG56">
        <f t="shared" si="2"/>
        <v>1775.2803004731904</v>
      </c>
      <c r="AI56" s="75">
        <f>PXIL!H56</f>
        <v>0</v>
      </c>
      <c r="AJ56" s="75">
        <f>PXIL!N56</f>
        <v>0</v>
      </c>
      <c r="AK56" s="75">
        <f>RTM_IEX!H56</f>
        <v>64.180000000000007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15.251589177830311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7.9873823999999987</v>
      </c>
      <c r="O57">
        <f>BRPL_ISGS_exbus!BB57</f>
        <v>919.43426632180683</v>
      </c>
      <c r="P57" s="77">
        <v>110.33</v>
      </c>
      <c r="Q57" s="77">
        <v>37.954392869545089</v>
      </c>
      <c r="R57" s="80">
        <v>41.500000000000007</v>
      </c>
      <c r="S57" s="80">
        <v>0</v>
      </c>
      <c r="T57" s="78">
        <f>SUMPRODUCT(LTA!F57:AJ57,LTA!F$101:AJ$101,LTA!F$103:AJ$103)</f>
        <v>378.95</v>
      </c>
      <c r="U57" s="78">
        <f>SUMPRODUCT(LTA!F57:AJ57,LTA!F$102:AJ$102,LTA!F$103:AJ$103)</f>
        <v>99.91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157.32</v>
      </c>
      <c r="AB57" s="117">
        <f>-STOA!N57</f>
        <v>-257.96000000000004</v>
      </c>
      <c r="AC57">
        <f t="shared" si="0"/>
        <v>19.383751351518775</v>
      </c>
      <c r="AD57">
        <f t="shared" si="1"/>
        <v>1652.7970891695527</v>
      </c>
      <c r="AE57">
        <f>'IDT-1'!B57</f>
        <v>77</v>
      </c>
      <c r="AF57" s="26"/>
      <c r="AG57">
        <f t="shared" si="2"/>
        <v>1729.7970891695527</v>
      </c>
      <c r="AI57" s="75">
        <f>PXIL!H57</f>
        <v>0</v>
      </c>
      <c r="AJ57" s="75">
        <f>PXIL!N57</f>
        <v>0</v>
      </c>
      <c r="AK57" s="75">
        <f>RTM_IEX!H57</f>
        <v>68.010000000000005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15.251589177830311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99.61999999999999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7.9957443999999986</v>
      </c>
      <c r="O58">
        <f>BRPL_ISGS_exbus!BB58</f>
        <v>919.4290573219364</v>
      </c>
      <c r="P58" s="77">
        <v>110.33</v>
      </c>
      <c r="Q58" s="77">
        <v>37.954392869545089</v>
      </c>
      <c r="R58" s="80">
        <v>41.500000000000007</v>
      </c>
      <c r="S58" s="80">
        <v>0</v>
      </c>
      <c r="T58" s="78">
        <f>SUMPRODUCT(LTA!F58:AJ58,LTA!F$101:AJ$101,LTA!F$103:AJ$103)</f>
        <v>377.18</v>
      </c>
      <c r="U58" s="78">
        <f>SUMPRODUCT(LTA!F58:AJ58,LTA!F$102:AJ$102,LTA!F$103:AJ$103)</f>
        <v>100.1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155.92000000000002</v>
      </c>
      <c r="AB58" s="117">
        <f>-STOA!N58</f>
        <v>-257.96000000000004</v>
      </c>
      <c r="AC58">
        <f t="shared" si="0"/>
        <v>19.214291097919919</v>
      </c>
      <c r="AD58">
        <f t="shared" si="1"/>
        <v>1633.7097024232814</v>
      </c>
      <c r="AE58">
        <f>'IDT-1'!B58</f>
        <v>82</v>
      </c>
      <c r="AF58" s="26"/>
      <c r="AG58">
        <f t="shared" si="2"/>
        <v>1715.7097024232814</v>
      </c>
      <c r="AI58" s="75">
        <f>PXIL!H58</f>
        <v>0</v>
      </c>
      <c r="AJ58" s="75">
        <f>PXIL!N58</f>
        <v>0</v>
      </c>
      <c r="AK58" s="75">
        <f>RTM_IEX!H58</f>
        <v>51.73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15.251589177830311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99.61999999999999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7.7064191999999991</v>
      </c>
      <c r="O59">
        <f>BRPL_ISGS_exbus!BB59</f>
        <v>919.4290573219364</v>
      </c>
      <c r="P59" s="77">
        <v>110.33</v>
      </c>
      <c r="Q59" s="77">
        <v>37.954392869545089</v>
      </c>
      <c r="R59" s="80">
        <v>41.500000000000007</v>
      </c>
      <c r="S59" s="80">
        <v>0</v>
      </c>
      <c r="T59" s="78">
        <f>SUMPRODUCT(LTA!F59:AJ59,LTA!F$101:AJ$101,LTA!F$103:AJ$103)</f>
        <v>378.53999999999996</v>
      </c>
      <c r="U59" s="78">
        <f>SUMPRODUCT(LTA!F59:AJ59,LTA!F$102:AJ$102,LTA!F$103:AJ$103)</f>
        <v>100.07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150.32</v>
      </c>
      <c r="AB59" s="117">
        <f>-STOA!N59</f>
        <v>-257.96000000000004</v>
      </c>
      <c r="AC59">
        <f t="shared" si="0"/>
        <v>18.94977635173699</v>
      </c>
      <c r="AD59">
        <f t="shared" si="1"/>
        <v>1551.6848919694639</v>
      </c>
      <c r="AE59">
        <f>'IDT-1'!B59</f>
        <v>72</v>
      </c>
      <c r="AF59" s="26"/>
      <c r="AG59">
        <f t="shared" si="2"/>
        <v>1623.6848919694639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-26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15.251589177830311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99.61999999999999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8.2365699999999986</v>
      </c>
      <c r="O60">
        <f>BRPL_ISGS_exbus!BB60</f>
        <v>919.43426632180683</v>
      </c>
      <c r="P60" s="77">
        <v>110.33</v>
      </c>
      <c r="Q60" s="77">
        <v>37.954392869545089</v>
      </c>
      <c r="R60" s="80">
        <v>41.500000000000007</v>
      </c>
      <c r="S60" s="80">
        <v>0</v>
      </c>
      <c r="T60" s="78">
        <f>SUMPRODUCT(LTA!F60:AJ60,LTA!F$101:AJ$101,LTA!F$103:AJ$103)</f>
        <v>376.54</v>
      </c>
      <c r="U60" s="78">
        <f>SUMPRODUCT(LTA!F60:AJ60,LTA!F$102:AJ$102,LTA!F$103:AJ$103)</f>
        <v>100.72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146.12</v>
      </c>
      <c r="AB60" s="117">
        <f>-STOA!N60</f>
        <v>-257.96000000000004</v>
      </c>
      <c r="AC60">
        <f t="shared" si="0"/>
        <v>18.941160028064637</v>
      </c>
      <c r="AD60">
        <f t="shared" si="1"/>
        <v>1542.6788680930072</v>
      </c>
      <c r="AE60">
        <f>'IDT-1'!B60</f>
        <v>58</v>
      </c>
      <c r="AF60" s="26"/>
      <c r="AG60">
        <f t="shared" si="2"/>
        <v>1600.6788680930072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-30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15.251589177830311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99.61999999999999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8.2198459999999987</v>
      </c>
      <c r="O61">
        <f>BRPL_ISGS_exbus!BB61</f>
        <v>929.92488417660684</v>
      </c>
      <c r="P61" s="77">
        <v>110.33</v>
      </c>
      <c r="Q61" s="77">
        <v>37.954392869545089</v>
      </c>
      <c r="R61" s="80">
        <v>41.500000000000007</v>
      </c>
      <c r="S61" s="80">
        <v>0</v>
      </c>
      <c r="T61" s="78">
        <f>SUMPRODUCT(LTA!F61:AJ61,LTA!F$101:AJ$101,LTA!F$103:AJ$103)</f>
        <v>370.19999999999993</v>
      </c>
      <c r="U61" s="78">
        <f>SUMPRODUCT(LTA!F61:AJ61,LTA!F$102:AJ$102,LTA!F$103:AJ$103)</f>
        <v>101.98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139.12</v>
      </c>
      <c r="AB61" s="117">
        <f>-STOA!N61</f>
        <v>-257.96000000000004</v>
      </c>
      <c r="AC61">
        <f t="shared" si="0"/>
        <v>18.8826356563759</v>
      </c>
      <c r="AD61">
        <f t="shared" si="1"/>
        <v>1546.1312863194953</v>
      </c>
      <c r="AE61">
        <f>'IDT-1'!B61</f>
        <v>50</v>
      </c>
      <c r="AF61" s="26"/>
      <c r="AG61">
        <f t="shared" si="2"/>
        <v>1596.1312863194953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-25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15.251589177830311</v>
      </c>
      <c r="F62">
        <f>GT_Spot!P62</f>
        <v>0</v>
      </c>
      <c r="G62">
        <f>PPCL_NG!P62</f>
        <v>0.56579999999999986</v>
      </c>
      <c r="H62">
        <f>PPCL_Spot!P62</f>
        <v>0</v>
      </c>
      <c r="I62">
        <f>Bawana_NG!P62</f>
        <v>99.61999999999999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8.0442439999999991</v>
      </c>
      <c r="O62">
        <f>BRPL_ISGS_exbus!BB62</f>
        <v>929.92488417660684</v>
      </c>
      <c r="P62" s="77">
        <v>110.33</v>
      </c>
      <c r="Q62" s="77">
        <v>37.954392869545089</v>
      </c>
      <c r="R62" s="80">
        <v>41.500000000000007</v>
      </c>
      <c r="S62" s="80">
        <v>0</v>
      </c>
      <c r="T62" s="78">
        <f>SUMPRODUCT(LTA!F62:AJ62,LTA!F$101:AJ$101,LTA!F$103:AJ$103)</f>
        <v>353.70000000000005</v>
      </c>
      <c r="U62" s="78">
        <f>SUMPRODUCT(LTA!F62:AJ62,LTA!F$102:AJ$102,LTA!F$103:AJ$103)</f>
        <v>93.15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132.12</v>
      </c>
      <c r="AB62" s="117">
        <f>-STOA!N62</f>
        <v>-257.96000000000004</v>
      </c>
      <c r="AC62">
        <f t="shared" si="0"/>
        <v>18.592687271253705</v>
      </c>
      <c r="AD62">
        <f t="shared" si="1"/>
        <v>1515.4814327046181</v>
      </c>
      <c r="AE62">
        <f>'IDT-1'!B62</f>
        <v>52</v>
      </c>
      <c r="AF62" s="26"/>
      <c r="AG62">
        <f t="shared" si="2"/>
        <v>1567.4814327046181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-24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15.251589177830311</v>
      </c>
      <c r="F63">
        <f>GT_Spot!P63</f>
        <v>0</v>
      </c>
      <c r="G63">
        <f>PPCL_NG!P63</f>
        <v>4.6683680000000001</v>
      </c>
      <c r="H63">
        <f>PPCL_Spot!P63</f>
        <v>0</v>
      </c>
      <c r="I63">
        <f>Bawana_NG!P63</f>
        <v>99.61999999999999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8.2198459999999987</v>
      </c>
      <c r="O63">
        <f>BRPL_ISGS_exbus!BB63</f>
        <v>940.88066975195864</v>
      </c>
      <c r="P63" s="77">
        <v>110.33</v>
      </c>
      <c r="Q63" s="77">
        <v>37.954392869545089</v>
      </c>
      <c r="R63" s="80">
        <v>41.500000000000007</v>
      </c>
      <c r="S63" s="80">
        <v>0</v>
      </c>
      <c r="T63" s="78">
        <f>SUMPRODUCT(LTA!F63:AJ63,LTA!F$101:AJ$101,LTA!F$103:AJ$103)</f>
        <v>334.12</v>
      </c>
      <c r="U63" s="78">
        <f>SUMPRODUCT(LTA!F63:AJ63,LTA!F$102:AJ$102,LTA!F$103:AJ$103)</f>
        <v>98.53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125.11999999999999</v>
      </c>
      <c r="AB63" s="117">
        <f>-STOA!N63</f>
        <v>-257.96000000000004</v>
      </c>
      <c r="AC63">
        <f t="shared" si="0"/>
        <v>18.504167019784109</v>
      </c>
      <c r="AD63">
        <f t="shared" si="1"/>
        <v>1553.7239085314391</v>
      </c>
      <c r="AE63">
        <f>'IDT-1'!B63</f>
        <v>11</v>
      </c>
      <c r="AF63" s="26"/>
      <c r="AG63">
        <f t="shared" si="2"/>
        <v>1564.7239085314391</v>
      </c>
      <c r="AI63" s="75">
        <f>PXIL!H63</f>
        <v>0</v>
      </c>
      <c r="AJ63" s="75">
        <f>PXIL!N63</f>
        <v>0</v>
      </c>
      <c r="AK63" s="75">
        <f>RTM_IEX!H63</f>
        <v>20.12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15.251589177830311</v>
      </c>
      <c r="F64">
        <f>GT_Spot!P64</f>
        <v>0</v>
      </c>
      <c r="G64">
        <f>PPCL_NG!P64</f>
        <v>4.5529039999999998</v>
      </c>
      <c r="H64">
        <f>PPCL_Spot!P64</f>
        <v>0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7.8903831999999987</v>
      </c>
      <c r="O64">
        <f>BRPL_ISGS_exbus!BB64</f>
        <v>951.4217790464927</v>
      </c>
      <c r="P64" s="77">
        <v>110.33</v>
      </c>
      <c r="Q64" s="77">
        <v>37.954392869545089</v>
      </c>
      <c r="R64" s="80">
        <v>41.500000000000007</v>
      </c>
      <c r="S64" s="80">
        <v>0</v>
      </c>
      <c r="T64" s="78">
        <f>SUMPRODUCT(LTA!F64:AJ64,LTA!F$101:AJ$101,LTA!F$103:AJ$103)</f>
        <v>311.90999999999997</v>
      </c>
      <c r="U64" s="78">
        <f>SUMPRODUCT(LTA!F64:AJ64,LTA!F$102:AJ$102,LTA!F$103:AJ$103)</f>
        <v>98.669999999999987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118.11999999999999</v>
      </c>
      <c r="AB64" s="117">
        <f>-STOA!N64</f>
        <v>-257.96000000000004</v>
      </c>
      <c r="AC64">
        <f t="shared" si="0"/>
        <v>18.345557425736015</v>
      </c>
      <c r="AD64">
        <f t="shared" si="1"/>
        <v>1535.8587006200212</v>
      </c>
      <c r="AE64">
        <f>'IDT-1'!B64</f>
        <v>12</v>
      </c>
      <c r="AF64" s="26"/>
      <c r="AG64">
        <f t="shared" si="2"/>
        <v>1547.8587006200212</v>
      </c>
      <c r="AI64" s="75">
        <f>PXIL!H64</f>
        <v>0</v>
      </c>
      <c r="AJ64" s="75">
        <f>PXIL!N64</f>
        <v>0</v>
      </c>
      <c r="AK64" s="75">
        <f>RTM_IEX!H64</f>
        <v>21.07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15.251589177830311</v>
      </c>
      <c r="F65">
        <f>GT_Spot!P65</f>
        <v>0</v>
      </c>
      <c r="G65">
        <f>PPCL_NG!P65</f>
        <v>3.8635159999999997</v>
      </c>
      <c r="H65">
        <f>PPCL_Spot!P65</f>
        <v>0</v>
      </c>
      <c r="I65">
        <f>Bawana_NG!P65</f>
        <v>99.61999999999999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8.0107959999999991</v>
      </c>
      <c r="O65">
        <f>BRPL_ISGS_exbus!BB65</f>
        <v>958.9165115806145</v>
      </c>
      <c r="P65" s="77">
        <v>110.33</v>
      </c>
      <c r="Q65" s="77">
        <v>37.954392869545089</v>
      </c>
      <c r="R65" s="80">
        <v>41.500000000000007</v>
      </c>
      <c r="S65" s="80">
        <v>0</v>
      </c>
      <c r="T65" s="78">
        <f>SUMPRODUCT(LTA!F65:AJ65,LTA!F$101:AJ$101,LTA!F$103:AJ$103)</f>
        <v>286.7</v>
      </c>
      <c r="U65" s="78">
        <f>SUMPRODUCT(LTA!F65:AJ65,LTA!F$102:AJ$102,LTA!F$103:AJ$103)</f>
        <v>99.3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111.11999999999999</v>
      </c>
      <c r="AB65" s="117">
        <f>-STOA!N65</f>
        <v>-257.96000000000004</v>
      </c>
      <c r="AC65">
        <f t="shared" si="0"/>
        <v>18.288760090276284</v>
      </c>
      <c r="AD65">
        <f t="shared" si="1"/>
        <v>1529.4612552896028</v>
      </c>
      <c r="AE65">
        <f>'IDT-1'!B65</f>
        <v>31</v>
      </c>
      <c r="AF65" s="26"/>
      <c r="AG65">
        <f t="shared" si="2"/>
        <v>1560.4612552896028</v>
      </c>
      <c r="AI65" s="75">
        <f>PXIL!H65</f>
        <v>0</v>
      </c>
      <c r="AJ65" s="75">
        <f>PXIL!N65</f>
        <v>0</v>
      </c>
      <c r="AK65" s="75">
        <f>RTM_IEX!H65</f>
        <v>39.270000000000003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15.251589177830311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7.9238311999999995</v>
      </c>
      <c r="O66">
        <f>BRPL_ISGS_exbus!BB66</f>
        <v>966.22638144681787</v>
      </c>
      <c r="P66" s="77">
        <v>110.33</v>
      </c>
      <c r="Q66" s="77">
        <v>37.954392869545089</v>
      </c>
      <c r="R66" s="80">
        <v>41.500000000000007</v>
      </c>
      <c r="S66" s="80">
        <v>0</v>
      </c>
      <c r="T66" s="78">
        <f>SUMPRODUCT(LTA!F66:AJ66,LTA!F$101:AJ$101,LTA!F$103:AJ$103)</f>
        <v>243.71999999999997</v>
      </c>
      <c r="U66" s="78">
        <f>SUMPRODUCT(LTA!F66:AJ66,LTA!F$102:AJ$102,LTA!F$103:AJ$103)</f>
        <v>100.11999999999999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98.52</v>
      </c>
      <c r="AB66" s="117">
        <f>-STOA!N66</f>
        <v>-257.96000000000004</v>
      </c>
      <c r="AC66">
        <f t="shared" si="0"/>
        <v>17.752130714058875</v>
      </c>
      <c r="AD66">
        <f t="shared" si="1"/>
        <v>1469.0172737320236</v>
      </c>
      <c r="AE66">
        <f>'IDT-1'!B66</f>
        <v>57</v>
      </c>
      <c r="AF66" s="26"/>
      <c r="AG66">
        <f t="shared" si="2"/>
        <v>1526.0172737320236</v>
      </c>
      <c r="AI66" s="75">
        <f>PXIL!H66</f>
        <v>0</v>
      </c>
      <c r="AJ66" s="75">
        <f>PXIL!N66</f>
        <v>0</v>
      </c>
      <c r="AK66" s="75">
        <f>RTM_IEX!H66</f>
        <v>29.69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15.251589177830311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145.38999999999999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8.0843815999999986</v>
      </c>
      <c r="O67">
        <f>BRPL_ISGS_exbus!BB67</f>
        <v>991.45089615546908</v>
      </c>
      <c r="P67" s="77">
        <v>110.33</v>
      </c>
      <c r="Q67" s="77">
        <v>37.954392869545089</v>
      </c>
      <c r="R67" s="80">
        <v>41.500000000000007</v>
      </c>
      <c r="S67" s="80">
        <v>0</v>
      </c>
      <c r="T67" s="78">
        <f>SUMPRODUCT(LTA!F67:AJ67,LTA!F$101:AJ$101,LTA!F$103:AJ$103)</f>
        <v>218.25000000000003</v>
      </c>
      <c r="U67" s="78">
        <f>SUMPRODUCT(LTA!F67:AJ67,LTA!F$102:AJ$102,LTA!F$103:AJ$103)</f>
        <v>99.820000000000007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87.32</v>
      </c>
      <c r="AB67" s="117">
        <f>-STOA!N67</f>
        <v>-257.96000000000004</v>
      </c>
      <c r="AC67">
        <f t="shared" si="0"/>
        <v>18.448668723657455</v>
      </c>
      <c r="AD67">
        <f t="shared" si="1"/>
        <v>1398.8158008310763</v>
      </c>
      <c r="AE67">
        <f>'IDT-1'!B67</f>
        <v>108</v>
      </c>
      <c r="AF67" s="26"/>
      <c r="AG67">
        <f t="shared" si="2"/>
        <v>1506.8158008310763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-74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15.251589177830311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144.05000000000001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7.8351939999999987</v>
      </c>
      <c r="O68">
        <f>BRPL_ISGS_exbus!BB68</f>
        <v>1004.759132658069</v>
      </c>
      <c r="P68" s="77">
        <v>110.33</v>
      </c>
      <c r="Q68" s="77">
        <v>37.954392869545089</v>
      </c>
      <c r="R68" s="80">
        <v>41.5</v>
      </c>
      <c r="S68" s="80">
        <v>0</v>
      </c>
      <c r="T68" s="78">
        <f>SUMPRODUCT(LTA!F68:AJ68,LTA!F$101:AJ$101,LTA!F$103:AJ$103)</f>
        <v>189.01999999999998</v>
      </c>
      <c r="U68" s="78">
        <f>SUMPRODUCT(LTA!F68:AJ68,LTA!F$102:AJ$102,LTA!F$103:AJ$103)</f>
        <v>100.31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77.52</v>
      </c>
      <c r="AB68" s="117">
        <f>-STOA!N68</f>
        <v>-257.96000000000004</v>
      </c>
      <c r="AC68">
        <f t="shared" ref="AC68:AC98" si="3">SUMIF(B68:AB68,"&gt;0")*$AC$2-SUMIF(B68:AB68,"&lt;0")*($AC$2/(1-$AC$2))+SUMIF(AI68:AR68,"&gt;0")*$AC$2-SUMIF(AI68:AR68,"&lt;0")*($AC$2/(1-$AC$2))</f>
        <v>18.212644354000336</v>
      </c>
      <c r="AD68">
        <f t="shared" ref="AD68:AD98" si="4">SUM(B68:AB68,AI68:AR68)-AC68</f>
        <v>1372.2308741033335</v>
      </c>
      <c r="AE68">
        <f>'IDT-1'!B68</f>
        <v>140</v>
      </c>
      <c r="AF68" s="26"/>
      <c r="AG68">
        <f t="shared" ref="AG68:AG98" si="5">SUM(AD68:AF68)+AT68</f>
        <v>1512.2308741033335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-74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9.7545312499999994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143.4</v>
      </c>
      <c r="J69">
        <f>Bawana_RLNG!P69</f>
        <v>0</v>
      </c>
      <c r="K69">
        <f>Bawana_Spot!P69</f>
        <v>0</v>
      </c>
      <c r="L69">
        <f>TWOMCL!O69</f>
        <v>-6.0203619909502253</v>
      </c>
      <c r="M69">
        <f>EDWPCL!S69</f>
        <v>0</v>
      </c>
      <c r="N69">
        <f>'MSW BWN'!S69</f>
        <v>7.6094199999999992</v>
      </c>
      <c r="O69">
        <f>BRPL_ISGS_exbus!BB69</f>
        <v>1024.6025466714025</v>
      </c>
      <c r="P69" s="77">
        <v>110.33</v>
      </c>
      <c r="Q69" s="77">
        <v>37.954392869545089</v>
      </c>
      <c r="R69" s="80">
        <v>30.990000000000002</v>
      </c>
      <c r="S69" s="80">
        <v>0</v>
      </c>
      <c r="T69" s="78">
        <f>SUMPRODUCT(LTA!F69:AJ69,LTA!F$101:AJ$101,LTA!F$103:AJ$103)</f>
        <v>156.85</v>
      </c>
      <c r="U69" s="78">
        <f>SUMPRODUCT(LTA!F69:AJ69,LTA!F$102:AJ$102,LTA!F$103:AJ$103)</f>
        <v>99.23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42.15</v>
      </c>
      <c r="Z69" s="75">
        <f>IEX!N69</f>
        <v>0</v>
      </c>
      <c r="AA69" s="117">
        <f>STOA!H69</f>
        <v>66.319999999999993</v>
      </c>
      <c r="AB69" s="117">
        <f>-STOA!N69</f>
        <v>-257.96000000000004</v>
      </c>
      <c r="AC69">
        <f t="shared" si="3"/>
        <v>17.897900001914699</v>
      </c>
      <c r="AD69">
        <f t="shared" si="4"/>
        <v>1409.3126287980824</v>
      </c>
      <c r="AE69">
        <f>'IDT-1'!B69</f>
        <v>124.36799999999999</v>
      </c>
      <c r="AF69" s="26"/>
      <c r="AG69">
        <f t="shared" si="5"/>
        <v>1533.6806287980824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-38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9.7545312499999994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142.78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7.7699703999999983</v>
      </c>
      <c r="O70">
        <f>BRPL_ISGS_exbus!BB70</f>
        <v>1060.1972840111025</v>
      </c>
      <c r="P70" s="77">
        <v>110.33</v>
      </c>
      <c r="Q70" s="77">
        <v>37.954392869545089</v>
      </c>
      <c r="R70" s="80">
        <v>15.51</v>
      </c>
      <c r="S70" s="80">
        <v>0</v>
      </c>
      <c r="T70" s="78">
        <f>SUMPRODUCT(LTA!F70:AJ70,LTA!F$101:AJ$101,LTA!F$103:AJ$103)</f>
        <v>124.47</v>
      </c>
      <c r="U70" s="78">
        <f>SUMPRODUCT(LTA!F70:AJ70,LTA!F$102:AJ$102,LTA!F$103:AJ$103)</f>
        <v>95.460000000000008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171.98</v>
      </c>
      <c r="AB70" s="117">
        <f>-STOA!N70</f>
        <v>-257.96000000000004</v>
      </c>
      <c r="AC70">
        <f t="shared" si="3"/>
        <v>18.28594503509651</v>
      </c>
      <c r="AD70">
        <f t="shared" si="4"/>
        <v>1458.8334432474405</v>
      </c>
      <c r="AE70">
        <f>'IDT-1'!B70</f>
        <v>87.114999999999995</v>
      </c>
      <c r="AF70" s="26"/>
      <c r="AG70">
        <f t="shared" si="5"/>
        <v>1545.9484432474405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-35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9.7545312499999994</v>
      </c>
      <c r="F71">
        <f>GT_Spot!P71</f>
        <v>0</v>
      </c>
      <c r="G71">
        <f>PPCL_NG!P71</f>
        <v>3.5941000000000001</v>
      </c>
      <c r="H71">
        <f>PPCL_Spot!P71</f>
        <v>0</v>
      </c>
      <c r="I71">
        <f>Bawana_NG!P71</f>
        <v>142.78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8.0191579999999991</v>
      </c>
      <c r="O71">
        <f>BRPL_ISGS_exbus!BB71</f>
        <v>1055.6772568548147</v>
      </c>
      <c r="P71" s="77">
        <v>110.33</v>
      </c>
      <c r="Q71" s="77">
        <v>37.954392869545089</v>
      </c>
      <c r="R71" s="80">
        <v>5.24</v>
      </c>
      <c r="S71" s="80">
        <v>0</v>
      </c>
      <c r="T71" s="78">
        <f>SUMPRODUCT(LTA!F71:AJ71,LTA!F$101:AJ$101,LTA!F$103:AJ$103)</f>
        <v>90.460000000000008</v>
      </c>
      <c r="U71" s="78">
        <f>SUMPRODUCT(LTA!F71:AJ71,LTA!F$102:AJ$102,LTA!F$103:AJ$103)</f>
        <v>102.63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237.16</v>
      </c>
      <c r="AB71" s="117">
        <f>-STOA!N71</f>
        <v>-257.96000000000004</v>
      </c>
      <c r="AC71">
        <f t="shared" si="3"/>
        <v>18.23219926372434</v>
      </c>
      <c r="AD71">
        <f t="shared" si="4"/>
        <v>1523.0904494625249</v>
      </c>
      <c r="AE71">
        <f>'IDT-1'!B71</f>
        <v>70.631</v>
      </c>
      <c r="AF71" s="26"/>
      <c r="AG71">
        <f t="shared" si="5"/>
        <v>1593.721449462525</v>
      </c>
      <c r="AI71" s="75">
        <f>PXIL!H71</f>
        <v>0</v>
      </c>
      <c r="AJ71" s="75">
        <f>PXIL!N71</f>
        <v>0</v>
      </c>
      <c r="AK71" s="75">
        <f>RTM_IEX!H71</f>
        <v>1.81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9.7545312499999994</v>
      </c>
      <c r="F72">
        <f>GT_Spot!P72</f>
        <v>0</v>
      </c>
      <c r="G72">
        <f>PPCL_NG!P72</f>
        <v>4.5879960000000004</v>
      </c>
      <c r="H72">
        <f>PPCL_Spot!P72</f>
        <v>0</v>
      </c>
      <c r="I72">
        <f>Bawana_NG!P72</f>
        <v>141.58000000000001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7.9873823999999987</v>
      </c>
      <c r="O72">
        <f>BRPL_ISGS_exbus!BB72</f>
        <v>1080.4841918120649</v>
      </c>
      <c r="P72" s="77">
        <v>110.33</v>
      </c>
      <c r="Q72" s="77">
        <v>37.954392869545089</v>
      </c>
      <c r="R72" s="80">
        <v>0.55999999999999994</v>
      </c>
      <c r="S72" s="80">
        <v>0</v>
      </c>
      <c r="T72" s="78">
        <f>SUMPRODUCT(LTA!F72:AJ72,LTA!F$101:AJ$101,LTA!F$103:AJ$103)</f>
        <v>60.73</v>
      </c>
      <c r="U72" s="78">
        <f>SUMPRODUCT(LTA!F72:AJ72,LTA!F$102:AJ$102,LTA!F$103:AJ$103)</f>
        <v>102.13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302.33999999999997</v>
      </c>
      <c r="AB72" s="117">
        <f>-STOA!N72</f>
        <v>-257.96000000000004</v>
      </c>
      <c r="AC72">
        <f t="shared" si="3"/>
        <v>18.741534950868139</v>
      </c>
      <c r="AD72">
        <f t="shared" si="4"/>
        <v>1580.4601691326311</v>
      </c>
      <c r="AE72">
        <f>'IDT-1'!B72</f>
        <v>49.378</v>
      </c>
      <c r="AF72" s="26"/>
      <c r="AG72">
        <f t="shared" si="5"/>
        <v>1629.838169132631</v>
      </c>
      <c r="AI72" s="75">
        <f>PXIL!H72</f>
        <v>0</v>
      </c>
      <c r="AJ72" s="75">
        <f>PXIL!N72</f>
        <v>0</v>
      </c>
      <c r="AK72" s="75">
        <f>RTM_IEX!H72</f>
        <v>4.8499999999999996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9.7545312499999994</v>
      </c>
      <c r="F73">
        <f>GT_Spot!P73</f>
        <v>0</v>
      </c>
      <c r="G73">
        <f>PPCL_NG!P73</f>
        <v>5.3136080000000003</v>
      </c>
      <c r="H73">
        <f>PPCL_Spot!P73</f>
        <v>0</v>
      </c>
      <c r="I73">
        <f>Bawana_NG!P73</f>
        <v>140.44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8.1797083999999991</v>
      </c>
      <c r="O73">
        <f>BRPL_ISGS_exbus!BB73</f>
        <v>1119.676567095665</v>
      </c>
      <c r="P73" s="77">
        <v>110.33</v>
      </c>
      <c r="Q73" s="77">
        <v>37.954392869545089</v>
      </c>
      <c r="R73" s="80">
        <v>0</v>
      </c>
      <c r="S73" s="80">
        <v>0</v>
      </c>
      <c r="T73" s="78">
        <f>SUMPRODUCT(LTA!F73:AJ73,LTA!F$101:AJ$101,LTA!F$103:AJ$103)</f>
        <v>44.89</v>
      </c>
      <c r="U73" s="78">
        <f>SUMPRODUCT(LTA!F73:AJ73,LTA!F$102:AJ$102,LTA!F$103:AJ$103)</f>
        <v>101.67999999999999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316.04000000000002</v>
      </c>
      <c r="AB73" s="117">
        <f>-STOA!N73</f>
        <v>-257.96000000000004</v>
      </c>
      <c r="AC73">
        <f t="shared" si="3"/>
        <v>19.52878570776382</v>
      </c>
      <c r="AD73">
        <f t="shared" si="4"/>
        <v>1669.1332316593357</v>
      </c>
      <c r="AE73">
        <f>'IDT-1'!B73</f>
        <v>51.752000000000002</v>
      </c>
      <c r="AF73" s="26"/>
      <c r="AG73">
        <f t="shared" si="5"/>
        <v>1720.8852316593357</v>
      </c>
      <c r="AI73" s="75">
        <f>PXIL!H73</f>
        <v>0</v>
      </c>
      <c r="AJ73" s="75">
        <f>PXIL!N73</f>
        <v>0</v>
      </c>
      <c r="AK73" s="75">
        <f>RTM_IEX!H73</f>
        <v>58.49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9.7545312499999994</v>
      </c>
      <c r="F74">
        <f>GT_Spot!P74</f>
        <v>0</v>
      </c>
      <c r="G74">
        <f>PPCL_NG!P74</f>
        <v>5.9147000000000007</v>
      </c>
      <c r="H74">
        <f>PPCL_Spot!P74</f>
        <v>0</v>
      </c>
      <c r="I74">
        <f>Bawana_NG!P74</f>
        <v>139.9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8.0275199999999991</v>
      </c>
      <c r="O74">
        <f>BRPL_ISGS_exbus!BB74</f>
        <v>1122.4607638896646</v>
      </c>
      <c r="P74" s="77">
        <v>110.33</v>
      </c>
      <c r="Q74" s="77">
        <v>37.954392869545089</v>
      </c>
      <c r="R74" s="80">
        <v>0</v>
      </c>
      <c r="S74" s="80">
        <v>0</v>
      </c>
      <c r="T74" s="78">
        <f>SUMPRODUCT(LTA!F74:AJ74,LTA!F$101:AJ$101,LTA!F$103:AJ$103)</f>
        <v>30.18</v>
      </c>
      <c r="U74" s="78">
        <f>SUMPRODUCT(LTA!F74:AJ74,LTA!F$102:AJ$102,LTA!F$103:AJ$103)</f>
        <v>101.22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368.28999999999996</v>
      </c>
      <c r="AB74" s="117">
        <f>-STOA!N74</f>
        <v>-257.96000000000004</v>
      </c>
      <c r="AC74">
        <f t="shared" si="3"/>
        <v>19.925164991231021</v>
      </c>
      <c r="AD74">
        <f t="shared" si="4"/>
        <v>1713.779952769868</v>
      </c>
      <c r="AE74">
        <f>'IDT-1'!B74</f>
        <v>34.389000000000003</v>
      </c>
      <c r="AF74" s="26"/>
      <c r="AG74">
        <f t="shared" si="5"/>
        <v>1748.1689527698679</v>
      </c>
      <c r="AI74" s="75">
        <f>PXIL!H74</f>
        <v>0</v>
      </c>
      <c r="AJ74" s="75">
        <f>PXIL!N74</f>
        <v>0</v>
      </c>
      <c r="AK74" s="75">
        <f>RTM_IEX!H74</f>
        <v>63.76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9.8874424295018084</v>
      </c>
      <c r="F75">
        <f>GT_Spot!P75</f>
        <v>0</v>
      </c>
      <c r="G75">
        <f>PPCL_NG!P75</f>
        <v>7.8583440000000007</v>
      </c>
      <c r="H75">
        <f>PPCL_Spot!P75</f>
        <v>0</v>
      </c>
      <c r="I75">
        <f>Bawana_NG!P75</f>
        <v>139.37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7.9071071999999996</v>
      </c>
      <c r="O75">
        <f>BRPL_ISGS_exbus!BB75</f>
        <v>1124.1853371504646</v>
      </c>
      <c r="P75" s="77">
        <v>110.33</v>
      </c>
      <c r="Q75" s="77">
        <v>37.954392869545089</v>
      </c>
      <c r="R75" s="80">
        <v>0</v>
      </c>
      <c r="S75" s="80">
        <v>0</v>
      </c>
      <c r="T75" s="78">
        <f>SUMPRODUCT(LTA!F75:AJ75,LTA!F$101:AJ$101,LTA!F$103:AJ$103)</f>
        <v>40.629999999999995</v>
      </c>
      <c r="U75" s="78">
        <f>SUMPRODUCT(LTA!F75:AJ75,LTA!F$102:AJ$102,LTA!F$103:AJ$103)</f>
        <v>101.69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215.54999999999998</v>
      </c>
      <c r="AB75" s="117">
        <f>-STOA!N75</f>
        <v>-107.19</v>
      </c>
      <c r="AC75">
        <f t="shared" si="3"/>
        <v>17.198416002344285</v>
      </c>
      <c r="AD75">
        <f t="shared" si="4"/>
        <v>1709.5274173990567</v>
      </c>
      <c r="AE75">
        <f>'IDT-1'!B75</f>
        <v>54.36</v>
      </c>
      <c r="AF75" s="26"/>
      <c r="AG75">
        <f t="shared" si="5"/>
        <v>1763.8874173990566</v>
      </c>
      <c r="AI75" s="75">
        <f>PXIL!H75</f>
        <v>0</v>
      </c>
      <c r="AJ75" s="75">
        <f>PXIL!N75</f>
        <v>0</v>
      </c>
      <c r="AK75" s="75">
        <f>RTM_IEX!H75</f>
        <v>44.68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9.8874424295018084</v>
      </c>
      <c r="F76">
        <f>GT_Spot!P76</f>
        <v>0</v>
      </c>
      <c r="G76">
        <f>PPCL_NG!P76</f>
        <v>10.298936000000001</v>
      </c>
      <c r="H76">
        <f>PPCL_Spot!P76</f>
        <v>0</v>
      </c>
      <c r="I76">
        <f>Bawana_NG!P76</f>
        <v>138.85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7.0725795999999992</v>
      </c>
      <c r="O76">
        <f>BRPL_ISGS_exbus!BB76</f>
        <v>1120.9978856880643</v>
      </c>
      <c r="P76" s="77">
        <v>110.33</v>
      </c>
      <c r="Q76" s="77">
        <v>37.954392869545089</v>
      </c>
      <c r="R76" s="80">
        <v>0</v>
      </c>
      <c r="S76" s="80">
        <v>0</v>
      </c>
      <c r="T76" s="78">
        <f>SUMPRODUCT(LTA!F76:AJ76,LTA!F$101:AJ$101,LTA!F$103:AJ$103)</f>
        <v>41.55</v>
      </c>
      <c r="U76" s="78">
        <f>SUMPRODUCT(LTA!F76:AJ76,LTA!F$102:AJ$102,LTA!F$103:AJ$103)</f>
        <v>94.97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233.75</v>
      </c>
      <c r="AB76" s="117">
        <f>-STOA!N76</f>
        <v>-107.19</v>
      </c>
      <c r="AC76">
        <f t="shared" si="3"/>
        <v>17.358123796195162</v>
      </c>
      <c r="AD76">
        <f t="shared" si="4"/>
        <v>1727.5163225428055</v>
      </c>
      <c r="AE76">
        <f>'IDT-1'!B76</f>
        <v>49</v>
      </c>
      <c r="AF76" s="26"/>
      <c r="AG76">
        <f t="shared" si="5"/>
        <v>1776.5163225428055</v>
      </c>
      <c r="AI76" s="75">
        <f>PXIL!H76</f>
        <v>0</v>
      </c>
      <c r="AJ76" s="75">
        <f>PXIL!N76</f>
        <v>0</v>
      </c>
      <c r="AK76" s="75">
        <f>RTM_IEX!H76</f>
        <v>52.53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9.8874424295018084</v>
      </c>
      <c r="F77">
        <f>GT_Spot!P77</f>
        <v>0</v>
      </c>
      <c r="G77">
        <f>PPCL_NG!P77</f>
        <v>10.221960000000001</v>
      </c>
      <c r="H77">
        <f>PPCL_Spot!P77</f>
        <v>0</v>
      </c>
      <c r="I77">
        <f>Bawana_NG!P77</f>
        <v>138.85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7.634506</v>
      </c>
      <c r="O77">
        <f>BRPL_ISGS_exbus!BB77</f>
        <v>1110.3009810691974</v>
      </c>
      <c r="P77" s="77">
        <v>110.33</v>
      </c>
      <c r="Q77" s="77">
        <v>37.954392869545089</v>
      </c>
      <c r="R77" s="80">
        <v>0</v>
      </c>
      <c r="S77" s="80">
        <v>0</v>
      </c>
      <c r="T77" s="78">
        <f>SUMPRODUCT(LTA!F77:AJ77,LTA!F$101:AJ$101,LTA!F$103:AJ$103)</f>
        <v>43.95</v>
      </c>
      <c r="U77" s="78">
        <f>SUMPRODUCT(LTA!F77:AJ77,LTA!F$102:AJ$102,LTA!F$103:AJ$103)</f>
        <v>103.34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245.24</v>
      </c>
      <c r="AB77" s="117">
        <f>-STOA!N77</f>
        <v>-107.19</v>
      </c>
      <c r="AC77">
        <f t="shared" si="3"/>
        <v>17.453762599069133</v>
      </c>
      <c r="AD77">
        <f t="shared" si="4"/>
        <v>1738.2887295210644</v>
      </c>
      <c r="AE77">
        <f>'IDT-1'!B77</f>
        <v>45.384999999999998</v>
      </c>
      <c r="AF77" s="26"/>
      <c r="AG77">
        <f t="shared" si="5"/>
        <v>1783.6737295210644</v>
      </c>
      <c r="AI77" s="75">
        <f>PXIL!H77</f>
        <v>0</v>
      </c>
      <c r="AJ77" s="75">
        <f>PXIL!N77</f>
        <v>0</v>
      </c>
      <c r="AK77" s="75">
        <f>RTM_IEX!H77</f>
        <v>51.35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9.8874424295018084</v>
      </c>
      <c r="F78">
        <f>GT_Spot!P78</f>
        <v>0</v>
      </c>
      <c r="G78">
        <f>PPCL_NG!P78</f>
        <v>10.396685181070874</v>
      </c>
      <c r="H78">
        <f>PPCL_Spot!P78</f>
        <v>0</v>
      </c>
      <c r="I78">
        <f>Bawana_NG!P78</f>
        <v>138.85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7.9873823999999987</v>
      </c>
      <c r="O78">
        <f>BRPL_ISGS_exbus!BB78</f>
        <v>1099.7699299427522</v>
      </c>
      <c r="P78" s="77">
        <v>110.33</v>
      </c>
      <c r="Q78" s="77">
        <v>37.954392869545089</v>
      </c>
      <c r="R78" s="80">
        <v>0</v>
      </c>
      <c r="S78" s="80">
        <v>0</v>
      </c>
      <c r="T78" s="78">
        <f>SUMPRODUCT(LTA!F78:AJ78,LTA!F$101:AJ$101,LTA!F$103:AJ$103)</f>
        <v>81.459999999999994</v>
      </c>
      <c r="U78" s="78">
        <f>SUMPRODUCT(LTA!F78:AJ78,LTA!F$102:AJ$102,LTA!F$103:AJ$103)</f>
        <v>104.98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15.76</v>
      </c>
      <c r="Z78" s="75">
        <f>IEX!N78</f>
        <v>0</v>
      </c>
      <c r="AA78" s="117">
        <f>STOA!H78</f>
        <v>242.37</v>
      </c>
      <c r="AB78" s="117">
        <f>-STOA!N78</f>
        <v>-107.19</v>
      </c>
      <c r="AC78">
        <f t="shared" si="3"/>
        <v>17.858972243069843</v>
      </c>
      <c r="AD78">
        <f t="shared" si="4"/>
        <v>1783.9300703316894</v>
      </c>
      <c r="AE78">
        <f>'IDT-1'!B78</f>
        <v>38.082000000000001</v>
      </c>
      <c r="AF78" s="26"/>
      <c r="AG78">
        <f t="shared" si="5"/>
        <v>1822.0120703316895</v>
      </c>
      <c r="AI78" s="75">
        <f>PXIL!H78</f>
        <v>0</v>
      </c>
      <c r="AJ78" s="75">
        <f>PXIL!N78</f>
        <v>0</v>
      </c>
      <c r="AK78" s="75">
        <f>RTM_IEX!H78</f>
        <v>55.36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10.148245717014772</v>
      </c>
      <c r="F79">
        <f>GT_Spot!P79</f>
        <v>0</v>
      </c>
      <c r="G79">
        <f>PPCL_NG!P79</f>
        <v>10.348039102421684</v>
      </c>
      <c r="H79">
        <f>PPCL_Spot!P79</f>
        <v>0</v>
      </c>
      <c r="I79">
        <f>Bawana_NG!P79</f>
        <v>138.85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7.0642175999999992</v>
      </c>
      <c r="O79">
        <f>BRPL_ISGS_exbus!BB79</f>
        <v>1066.6438119605612</v>
      </c>
      <c r="P79" s="77">
        <v>110.33</v>
      </c>
      <c r="Q79" s="77">
        <v>37.954392869545089</v>
      </c>
      <c r="R79" s="80">
        <v>0</v>
      </c>
      <c r="S79" s="80">
        <v>0</v>
      </c>
      <c r="T79" s="78">
        <f>SUMPRODUCT(LTA!F79:AJ79,LTA!F$101:AJ$101,LTA!F$103:AJ$103)</f>
        <v>82.429999999999993</v>
      </c>
      <c r="U79" s="78">
        <f>SUMPRODUCT(LTA!F79:AJ79,LTA!F$102:AJ$102,LTA!F$103:AJ$103)</f>
        <v>106.94999999999999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292.16999999999996</v>
      </c>
      <c r="AB79" s="117">
        <f>-STOA!N79</f>
        <v>-107.19</v>
      </c>
      <c r="AC79">
        <f t="shared" si="3"/>
        <v>17.646653538024559</v>
      </c>
      <c r="AD79">
        <f t="shared" si="4"/>
        <v>1760.0152634634076</v>
      </c>
      <c r="AE79">
        <f>'IDT-1'!B79</f>
        <v>22.024999999999999</v>
      </c>
      <c r="AF79" s="26"/>
      <c r="AG79">
        <f t="shared" si="5"/>
        <v>1782.0402634634077</v>
      </c>
      <c r="AI79" s="75">
        <f>PXIL!H79</f>
        <v>0</v>
      </c>
      <c r="AJ79" s="75">
        <f>PXIL!N79</f>
        <v>0</v>
      </c>
      <c r="AK79" s="75">
        <f>RTM_IEX!H79</f>
        <v>28.09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10.148245717014772</v>
      </c>
      <c r="F80">
        <f>GT_Spot!P80</f>
        <v>0</v>
      </c>
      <c r="G80">
        <f>PPCL_NG!P80</f>
        <v>6.9914596756276399</v>
      </c>
      <c r="H80">
        <f>PPCL_Spot!P80</f>
        <v>0</v>
      </c>
      <c r="I80">
        <f>Bawana_NG!P80</f>
        <v>138.85</v>
      </c>
      <c r="J80">
        <f>Bawana_RLNG!P80</f>
        <v>0</v>
      </c>
      <c r="K80">
        <f>Bawana_Spot!P80</f>
        <v>0</v>
      </c>
      <c r="L80">
        <f>TWOMCL!O80</f>
        <v>-5.5316742081447963</v>
      </c>
      <c r="M80">
        <f>EDWPCL!S80</f>
        <v>0</v>
      </c>
      <c r="N80">
        <f>'MSW BWN'!S80</f>
        <v>6.4052919999999993</v>
      </c>
      <c r="O80">
        <f>BRPL_ISGS_exbus!BB80</f>
        <v>1046.995928019561</v>
      </c>
      <c r="P80" s="77">
        <v>110.33</v>
      </c>
      <c r="Q80" s="77">
        <v>37.954392869545089</v>
      </c>
      <c r="R80" s="80">
        <v>0</v>
      </c>
      <c r="S80" s="80">
        <v>0</v>
      </c>
      <c r="T80" s="78">
        <f>SUMPRODUCT(LTA!F80:AJ80,LTA!F$101:AJ$101,LTA!F$103:AJ$103)</f>
        <v>83.59</v>
      </c>
      <c r="U80" s="78">
        <f>SUMPRODUCT(LTA!F80:AJ80,LTA!F$102:AJ$102,LTA!F$103:AJ$103)</f>
        <v>107.97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9.9600000000000009</v>
      </c>
      <c r="Z80" s="75">
        <f>IEX!N80</f>
        <v>0</v>
      </c>
      <c r="AA80" s="117">
        <f>STOA!H80</f>
        <v>316.12</v>
      </c>
      <c r="AB80" s="117">
        <f>-STOA!N80</f>
        <v>-107.19</v>
      </c>
      <c r="AC80">
        <f t="shared" si="3"/>
        <v>17.50353219901465</v>
      </c>
      <c r="AD80">
        <f t="shared" si="4"/>
        <v>1745.090111874589</v>
      </c>
      <c r="AE80">
        <f>'IDT-1'!B80</f>
        <v>16.407</v>
      </c>
      <c r="AF80" s="26"/>
      <c r="AG80">
        <f t="shared" si="5"/>
        <v>1761.4971118745889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10.148245717014772</v>
      </c>
      <c r="F81">
        <f>GT_Spot!P81</f>
        <v>0</v>
      </c>
      <c r="G81">
        <f>PPCL_NG!P81</f>
        <v>4.4754392357253945</v>
      </c>
      <c r="H81">
        <f>PPCL_Spot!P81</f>
        <v>0</v>
      </c>
      <c r="I81">
        <f>Bawana_NG!P81</f>
        <v>138.85</v>
      </c>
      <c r="J81">
        <f>Bawana_RLNG!P81</f>
        <v>0</v>
      </c>
      <c r="K81">
        <f>Bawana_Spot!P81</f>
        <v>0</v>
      </c>
      <c r="L81">
        <f>TWOMCL!O81</f>
        <v>-5.9877828054298634</v>
      </c>
      <c r="M81">
        <f>EDWPCL!S81</f>
        <v>0</v>
      </c>
      <c r="N81">
        <f>'MSW BWN'!S81</f>
        <v>5.7881763999999993</v>
      </c>
      <c r="O81">
        <f>BRPL_ISGS_exbus!BB81</f>
        <v>1021.3279226324521</v>
      </c>
      <c r="P81" s="77">
        <v>110.33</v>
      </c>
      <c r="Q81" s="77">
        <v>37.954392869545089</v>
      </c>
      <c r="R81" s="80">
        <v>0</v>
      </c>
      <c r="S81" s="80">
        <v>0</v>
      </c>
      <c r="T81" s="78">
        <f>SUMPRODUCT(LTA!F81:AJ81,LTA!F$101:AJ$101,LTA!F$103:AJ$103)</f>
        <v>85.240000000000009</v>
      </c>
      <c r="U81" s="78">
        <f>SUMPRODUCT(LTA!F81:AJ81,LTA!F$102:AJ$102,LTA!F$103:AJ$103)</f>
        <v>125.06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251.93</v>
      </c>
      <c r="Z81" s="75">
        <f>IEX!N81</f>
        <v>0</v>
      </c>
      <c r="AA81" s="117">
        <f>STOA!H81</f>
        <v>91.969999999999985</v>
      </c>
      <c r="AB81" s="117">
        <f>-STOA!N81</f>
        <v>-107.19</v>
      </c>
      <c r="AC81">
        <f t="shared" si="3"/>
        <v>17.859959625457869</v>
      </c>
      <c r="AD81">
        <f t="shared" si="4"/>
        <v>1720.0364344238494</v>
      </c>
      <c r="AE81">
        <f>'IDT-1'!B81</f>
        <v>21.335999999999999</v>
      </c>
      <c r="AF81" s="26"/>
      <c r="AG81">
        <f t="shared" si="5"/>
        <v>1741.3724344238494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-32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10.148245717014772</v>
      </c>
      <c r="F82">
        <f>GT_Spot!P82</f>
        <v>0</v>
      </c>
      <c r="G82">
        <f>PPCL_NG!P82</f>
        <v>4.5161661852921586</v>
      </c>
      <c r="H82">
        <f>PPCL_Spot!P82</f>
        <v>0</v>
      </c>
      <c r="I82">
        <f>Bawana_NG!P82</f>
        <v>139.37</v>
      </c>
      <c r="J82">
        <f>Bawana_RLNG!P82</f>
        <v>0</v>
      </c>
      <c r="K82">
        <f>Bawana_Spot!P82</f>
        <v>0</v>
      </c>
      <c r="L82">
        <f>TWOMCL!O82</f>
        <v>-5.6619909502262438</v>
      </c>
      <c r="M82">
        <f>EDWPCL!S82</f>
        <v>0</v>
      </c>
      <c r="N82">
        <f>'MSW BWN'!S82</f>
        <v>5.2814391999999994</v>
      </c>
      <c r="O82">
        <f>BRPL_ISGS_exbus!BB82</f>
        <v>1010.650024883952</v>
      </c>
      <c r="P82" s="77">
        <v>110.33</v>
      </c>
      <c r="Q82" s="77">
        <v>37.954392869545089</v>
      </c>
      <c r="R82" s="80">
        <v>0</v>
      </c>
      <c r="S82" s="80">
        <v>0</v>
      </c>
      <c r="T82" s="78">
        <f>SUMPRODUCT(LTA!F82:AJ82,LTA!F$101:AJ$101,LTA!F$103:AJ$103)</f>
        <v>85.830000000000013</v>
      </c>
      <c r="U82" s="78">
        <f>SUMPRODUCT(LTA!F82:AJ82,LTA!F$102:AJ$102,LTA!F$103:AJ$103)</f>
        <v>126.91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236.6</v>
      </c>
      <c r="Z82" s="75">
        <f>IEX!N82</f>
        <v>0</v>
      </c>
      <c r="AA82" s="117">
        <f>STOA!H82</f>
        <v>91.969999999999985</v>
      </c>
      <c r="AB82" s="117">
        <f>-STOA!N82</f>
        <v>-107.19</v>
      </c>
      <c r="AC82">
        <f t="shared" si="3"/>
        <v>17.83658549139717</v>
      </c>
      <c r="AD82">
        <f t="shared" si="4"/>
        <v>1675.8716924141802</v>
      </c>
      <c r="AE82">
        <f>'IDT-1'!B82</f>
        <v>45.642000000000003</v>
      </c>
      <c r="AF82" s="26"/>
      <c r="AG82">
        <f t="shared" si="5"/>
        <v>1721.5136924141802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-53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16.373271889400918</v>
      </c>
      <c r="F83">
        <f>GT_Spot!P83</f>
        <v>0</v>
      </c>
      <c r="G83">
        <f>PPCL_NG!P83</f>
        <v>5.6372886025327711</v>
      </c>
      <c r="H83">
        <f>PPCL_Spot!P83</f>
        <v>0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-3.0633951240552491</v>
      </c>
      <c r="M83">
        <f>EDWPCL!S83</f>
        <v>0</v>
      </c>
      <c r="N83">
        <f>'MSW BWN'!S83</f>
        <v>5.0171999999999999</v>
      </c>
      <c r="O83">
        <f>BRPL_ISGS_exbus!BB83</f>
        <v>984.94249719265224</v>
      </c>
      <c r="P83" s="77">
        <v>110.33</v>
      </c>
      <c r="Q83" s="77">
        <v>37.954392869545089</v>
      </c>
      <c r="R83" s="80">
        <v>0</v>
      </c>
      <c r="S83" s="80">
        <v>0</v>
      </c>
      <c r="T83" s="78">
        <f>SUMPRODUCT(LTA!F83:AJ83,LTA!F$101:AJ$101,LTA!F$103:AJ$103)</f>
        <v>89.15</v>
      </c>
      <c r="U83" s="78">
        <f>SUMPRODUCT(LTA!F83:AJ83,LTA!F$102:AJ$102,LTA!F$103:AJ$103)</f>
        <v>120.58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297.91000000000003</v>
      </c>
      <c r="Z83" s="75">
        <f>IEX!N83</f>
        <v>0</v>
      </c>
      <c r="AA83" s="117">
        <f>STOA!H83</f>
        <v>20.12</v>
      </c>
      <c r="AB83" s="117">
        <f>-STOA!N83</f>
        <v>-107.19</v>
      </c>
      <c r="AC83">
        <f t="shared" si="3"/>
        <v>16.825444284331244</v>
      </c>
      <c r="AD83">
        <f t="shared" si="4"/>
        <v>1647.5558111457442</v>
      </c>
      <c r="AE83">
        <f>'IDT-1'!B83</f>
        <v>64.572999999999993</v>
      </c>
      <c r="AF83" s="26"/>
      <c r="AG83">
        <f t="shared" si="5"/>
        <v>1712.1288111457443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-13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16.373271889400918</v>
      </c>
      <c r="F84">
        <f>GT_Spot!P84</f>
        <v>0</v>
      </c>
      <c r="G84">
        <f>PPCL_NG!P84</f>
        <v>5.9710233281493004</v>
      </c>
      <c r="H84">
        <f>PPCL_Spot!P84</f>
        <v>0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-3.0633951240552491</v>
      </c>
      <c r="M84">
        <f>EDWPCL!S84</f>
        <v>0</v>
      </c>
      <c r="N84">
        <f>'MSW BWN'!S84</f>
        <v>5.4988511999999998</v>
      </c>
      <c r="O84">
        <f>BRPL_ISGS_exbus!BB84</f>
        <v>972.33559448115238</v>
      </c>
      <c r="P84" s="77">
        <v>110.33</v>
      </c>
      <c r="Q84" s="77">
        <v>37.954392869545089</v>
      </c>
      <c r="R84" s="80">
        <v>0</v>
      </c>
      <c r="S84" s="80">
        <v>0</v>
      </c>
      <c r="T84" s="78">
        <f>SUMPRODUCT(LTA!F84:AJ84,LTA!F$101:AJ$101,LTA!F$103:AJ$103)</f>
        <v>89.96</v>
      </c>
      <c r="U84" s="78">
        <f>SUMPRODUCT(LTA!F84:AJ84,LTA!F$102:AJ$102,LTA!F$103:AJ$103)</f>
        <v>122.16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289.27999999999997</v>
      </c>
      <c r="Z84" s="75">
        <f>IEX!N84</f>
        <v>0</v>
      </c>
      <c r="AA84" s="117">
        <f>STOA!H84</f>
        <v>20.12</v>
      </c>
      <c r="AB84" s="117">
        <f>-STOA!N84</f>
        <v>-107.19</v>
      </c>
      <c r="AC84">
        <f t="shared" si="3"/>
        <v>16.631254426526684</v>
      </c>
      <c r="AD84">
        <f t="shared" si="4"/>
        <v>1633.7184842176655</v>
      </c>
      <c r="AE84">
        <f>'IDT-1'!B84</f>
        <v>86.259</v>
      </c>
      <c r="AF84" s="26"/>
      <c r="AG84">
        <f t="shared" si="5"/>
        <v>1719.9774842176655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-9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16.373271889400918</v>
      </c>
      <c r="F85">
        <f>GT_Spot!P85</f>
        <v>0</v>
      </c>
      <c r="G85">
        <f>PPCL_NG!P85</f>
        <v>6.0004372361697413</v>
      </c>
      <c r="H85">
        <f>PPCL_Spot!P85</f>
        <v>0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-3.0633951240552491</v>
      </c>
      <c r="M85">
        <f>EDWPCL!S85</f>
        <v>0</v>
      </c>
      <c r="N85">
        <f>'MSW BWN'!S85</f>
        <v>5.4269379999999989</v>
      </c>
      <c r="O85">
        <f>BRPL_ISGS_exbus!BB85</f>
        <v>961.93518391315229</v>
      </c>
      <c r="P85" s="77">
        <v>110.33</v>
      </c>
      <c r="Q85" s="77">
        <v>37.954392869545089</v>
      </c>
      <c r="R85" s="80">
        <v>0</v>
      </c>
      <c r="S85" s="80">
        <v>0</v>
      </c>
      <c r="T85" s="78">
        <f>SUMPRODUCT(LTA!F85:AJ85,LTA!F$101:AJ$101,LTA!F$103:AJ$103)</f>
        <v>89.23</v>
      </c>
      <c r="U85" s="78">
        <f>SUMPRODUCT(LTA!F85:AJ85,LTA!F$102:AJ$102,LTA!F$103:AJ$103)</f>
        <v>123.85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234.68</v>
      </c>
      <c r="Z85" s="75">
        <f>IEX!N85</f>
        <v>0</v>
      </c>
      <c r="AA85" s="117">
        <f>STOA!H85</f>
        <v>20.12</v>
      </c>
      <c r="AB85" s="117">
        <f>-STOA!N85</f>
        <v>-107.19</v>
      </c>
      <c r="AC85">
        <f t="shared" si="3"/>
        <v>16.289278007813749</v>
      </c>
      <c r="AD85">
        <f t="shared" si="4"/>
        <v>1544.9775507763989</v>
      </c>
      <c r="AE85">
        <f>'IDT-1'!B85</f>
        <v>122.015</v>
      </c>
      <c r="AF85" s="26"/>
      <c r="AG85">
        <f t="shared" si="5"/>
        <v>1666.992550776399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-34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16.373271889400918</v>
      </c>
      <c r="F86">
        <f>GT_Spot!P86</f>
        <v>0</v>
      </c>
      <c r="G86">
        <f>PPCL_NG!P86</f>
        <v>6.0140128860253288</v>
      </c>
      <c r="H86">
        <f>PPCL_Spot!P86</f>
        <v>0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-3.0633951240552491</v>
      </c>
      <c r="M86">
        <f>EDWPCL!S86</f>
        <v>0</v>
      </c>
      <c r="N86">
        <f>'MSW BWN'!S86</f>
        <v>5.2011639999999995</v>
      </c>
      <c r="O86">
        <f>BRPL_ISGS_exbus!BB86</f>
        <v>956.35929429005239</v>
      </c>
      <c r="P86" s="77">
        <v>110.33</v>
      </c>
      <c r="Q86" s="77">
        <v>37.954392869545089</v>
      </c>
      <c r="R86" s="80">
        <v>0</v>
      </c>
      <c r="S86" s="80">
        <v>0</v>
      </c>
      <c r="T86" s="78">
        <f>SUMPRODUCT(LTA!F86:AJ86,LTA!F$101:AJ$101,LTA!F$103:AJ$103)</f>
        <v>90.08</v>
      </c>
      <c r="U86" s="78">
        <f>SUMPRODUCT(LTA!F86:AJ86,LTA!F$102:AJ$102,LTA!F$103:AJ$103)</f>
        <v>127.69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194.45</v>
      </c>
      <c r="Z86" s="75">
        <f>IEX!N86</f>
        <v>0</v>
      </c>
      <c r="AA86" s="117">
        <f>STOA!H86</f>
        <v>20.12</v>
      </c>
      <c r="AB86" s="117">
        <f>-STOA!N86</f>
        <v>-107.19</v>
      </c>
      <c r="AC86">
        <f t="shared" si="3"/>
        <v>15.952225216215785</v>
      </c>
      <c r="AD86">
        <f t="shared" si="4"/>
        <v>1500.9865155947525</v>
      </c>
      <c r="AE86">
        <f>'IDT-1'!B86</f>
        <v>163.51499999999999</v>
      </c>
      <c r="AF86" s="26"/>
      <c r="AG86">
        <f t="shared" si="5"/>
        <v>1664.5015155947526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-37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16.373271889400918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82.26</v>
      </c>
      <c r="J87">
        <f>Bawana_RLNG!P87</f>
        <v>0</v>
      </c>
      <c r="K87">
        <f>Bawana_Spot!P87</f>
        <v>0</v>
      </c>
      <c r="L87">
        <f>TWOMCL!O87</f>
        <v>-2.9537671232876712</v>
      </c>
      <c r="M87">
        <f>EDWPCL!S87</f>
        <v>0</v>
      </c>
      <c r="N87">
        <f>'MSW BWN'!S87</f>
        <v>4.7529607999999994</v>
      </c>
      <c r="O87">
        <f>BRPL_ISGS_exbus!BB87</f>
        <v>945.67721843571962</v>
      </c>
      <c r="P87" s="77">
        <v>110.33</v>
      </c>
      <c r="Q87" s="77">
        <v>37.954392869545089</v>
      </c>
      <c r="R87" s="80">
        <v>0</v>
      </c>
      <c r="S87" s="80">
        <v>0</v>
      </c>
      <c r="T87" s="78">
        <f>SUMPRODUCT(LTA!F87:AJ87,LTA!F$101:AJ$101,LTA!F$103:AJ$103)</f>
        <v>97.14</v>
      </c>
      <c r="U87" s="78">
        <f>SUMPRODUCT(LTA!F87:AJ87,LTA!F$102:AJ$102,LTA!F$103:AJ$103)</f>
        <v>140.81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205.95</v>
      </c>
      <c r="Z87" s="75">
        <f>IEX!N87</f>
        <v>0</v>
      </c>
      <c r="AA87" s="117">
        <f>STOA!H87</f>
        <v>20.150000000000002</v>
      </c>
      <c r="AB87" s="117">
        <f>-STOA!N87</f>
        <v>-107.19</v>
      </c>
      <c r="AC87">
        <f t="shared" si="3"/>
        <v>15.917784028247622</v>
      </c>
      <c r="AD87">
        <f t="shared" si="4"/>
        <v>1499.3362928431304</v>
      </c>
      <c r="AE87">
        <f>'IDT-1'!B87</f>
        <v>137.732</v>
      </c>
      <c r="AF87" s="26"/>
      <c r="AG87">
        <f t="shared" si="5"/>
        <v>1637.0682928431304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-36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16.373271889400918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82.26</v>
      </c>
      <c r="J88">
        <f>Bawana_RLNG!P88</f>
        <v>0</v>
      </c>
      <c r="K88">
        <f>Bawana_Spot!P88</f>
        <v>0</v>
      </c>
      <c r="L88">
        <f>TWOMCL!O88</f>
        <v>-2.8654109589041097</v>
      </c>
      <c r="M88">
        <f>EDWPCL!S88</f>
        <v>0</v>
      </c>
      <c r="N88">
        <f>'MSW BWN'!S88</f>
        <v>4.463635599999999</v>
      </c>
      <c r="O88">
        <f>BRPL_ISGS_exbus!BB88</f>
        <v>935.18660058091962</v>
      </c>
      <c r="P88" s="77">
        <v>110.33</v>
      </c>
      <c r="Q88" s="77">
        <v>37.954392869545089</v>
      </c>
      <c r="R88" s="80">
        <v>0</v>
      </c>
      <c r="S88" s="80">
        <v>0</v>
      </c>
      <c r="T88" s="78">
        <f>SUMPRODUCT(LTA!F88:AJ88,LTA!F$101:AJ$101,LTA!F$103:AJ$103)</f>
        <v>98.02000000000001</v>
      </c>
      <c r="U88" s="78">
        <f>SUMPRODUCT(LTA!F88:AJ88,LTA!F$102:AJ$102,LTA!F$103:AJ$103)</f>
        <v>141.78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171.47</v>
      </c>
      <c r="Z88" s="75">
        <f>IEX!N88</f>
        <v>0</v>
      </c>
      <c r="AA88" s="117">
        <f>STOA!H88</f>
        <v>20.150000000000002</v>
      </c>
      <c r="AB88" s="117">
        <f>-STOA!N88</f>
        <v>-107.19</v>
      </c>
      <c r="AC88">
        <f t="shared" si="3"/>
        <v>15.437332689326464</v>
      </c>
      <c r="AD88">
        <f t="shared" si="4"/>
        <v>1467.495157291635</v>
      </c>
      <c r="AE88">
        <f>'IDT-1'!B88</f>
        <v>165.26300000000001</v>
      </c>
      <c r="AF88" s="26"/>
      <c r="AG88">
        <f t="shared" si="5"/>
        <v>1632.7581572916349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-25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16.373271889400918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82.26</v>
      </c>
      <c r="J89">
        <f>Bawana_RLNG!P89</f>
        <v>0</v>
      </c>
      <c r="K89">
        <f>Bawana_Spot!P89</f>
        <v>0</v>
      </c>
      <c r="L89">
        <f>TWOMCL!O89</f>
        <v>-3.0575342465753428</v>
      </c>
      <c r="M89">
        <f>EDWPCL!S89</f>
        <v>0</v>
      </c>
      <c r="N89">
        <f>'MSW BWN'!S89</f>
        <v>4.8081499999999995</v>
      </c>
      <c r="O89">
        <f>BRPL_ISGS_exbus!BB89</f>
        <v>934.56164877023411</v>
      </c>
      <c r="P89" s="77">
        <v>110.33</v>
      </c>
      <c r="Q89" s="77">
        <v>37.954392869545089</v>
      </c>
      <c r="R89" s="80">
        <v>0</v>
      </c>
      <c r="S89" s="80">
        <v>0</v>
      </c>
      <c r="T89" s="78">
        <f>SUMPRODUCT(LTA!F89:AJ89,LTA!F$101:AJ$101,LTA!F$103:AJ$103)</f>
        <v>98.53</v>
      </c>
      <c r="U89" s="78">
        <f>SUMPRODUCT(LTA!F89:AJ89,LTA!F$102:AJ$102,LTA!F$103:AJ$103)</f>
        <v>142.29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245.03</v>
      </c>
      <c r="Z89" s="75">
        <f>IEX!N89</f>
        <v>0</v>
      </c>
      <c r="AA89" s="117">
        <f>STOA!H89</f>
        <v>20.150000000000002</v>
      </c>
      <c r="AB89" s="117">
        <f>-STOA!N89</f>
        <v>-107.19</v>
      </c>
      <c r="AC89">
        <f t="shared" si="3"/>
        <v>16.364266535160358</v>
      </c>
      <c r="AD89">
        <f t="shared" si="4"/>
        <v>1571.5156627474441</v>
      </c>
      <c r="AE89">
        <f>'IDT-1'!B89</f>
        <v>20</v>
      </c>
      <c r="AF89" s="26"/>
      <c r="AG89">
        <f t="shared" si="5"/>
        <v>1591.5156627474441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-25</v>
      </c>
      <c r="AM89" s="75">
        <f>RTM_PXI!H89</f>
        <v>0</v>
      </c>
      <c r="AN89" s="75">
        <f>RTM_PXI!N89</f>
        <v>0</v>
      </c>
      <c r="AO89" s="192">
        <f>GDAM_IEX!H89</f>
        <v>30.84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16.373271889400918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82.26</v>
      </c>
      <c r="J90">
        <f>Bawana_RLNG!P90</f>
        <v>0</v>
      </c>
      <c r="K90">
        <f>Bawana_Spot!P90</f>
        <v>0</v>
      </c>
      <c r="L90">
        <f>TWOMCL!O90</f>
        <v>-2.7863013698630139</v>
      </c>
      <c r="M90">
        <f>EDWPCL!S90</f>
        <v>0</v>
      </c>
      <c r="N90">
        <f>'MSW BWN'!S90</f>
        <v>4.856649599999999</v>
      </c>
      <c r="O90">
        <f>BRPL_ISGS_exbus!BB90</f>
        <v>933.88894496099624</v>
      </c>
      <c r="P90" s="77">
        <v>110.33</v>
      </c>
      <c r="Q90" s="77">
        <v>37.954392869545089</v>
      </c>
      <c r="R90" s="80">
        <v>0</v>
      </c>
      <c r="S90" s="80">
        <v>0</v>
      </c>
      <c r="T90" s="78">
        <f>SUMPRODUCT(LTA!F90:AJ90,LTA!F$101:AJ$101,LTA!F$103:AJ$103)</f>
        <v>97.6</v>
      </c>
      <c r="U90" s="78">
        <f>SUMPRODUCT(LTA!F90:AJ90,LTA!F$102:AJ$102,LTA!F$103:AJ$103)</f>
        <v>142.69999999999999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163.33000000000001</v>
      </c>
      <c r="Z90" s="75">
        <f>IEX!N90</f>
        <v>0</v>
      </c>
      <c r="AA90" s="117">
        <f>STOA!H90</f>
        <v>20.150000000000002</v>
      </c>
      <c r="AB90" s="117">
        <f>-STOA!N90</f>
        <v>-107.19</v>
      </c>
      <c r="AC90">
        <f t="shared" si="3"/>
        <v>15.950440390706769</v>
      </c>
      <c r="AD90">
        <f t="shared" si="4"/>
        <v>1511.3865175593721</v>
      </c>
      <c r="AE90">
        <f>'IDT-1'!B90</f>
        <v>40</v>
      </c>
      <c r="AF90" s="26"/>
      <c r="AG90">
        <f t="shared" si="5"/>
        <v>1551.3865175593721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-32</v>
      </c>
      <c r="AM90" s="75">
        <f>RTM_PXI!H90</f>
        <v>0</v>
      </c>
      <c r="AN90" s="75">
        <f>RTM_PXI!N90</f>
        <v>0</v>
      </c>
      <c r="AO90" s="192">
        <f>GDAM_IEX!H90</f>
        <v>59.87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16.373271889400918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82.26</v>
      </c>
      <c r="J91">
        <f>Bawana_RLNG!P91</f>
        <v>0</v>
      </c>
      <c r="K91">
        <f>Bawana_Spot!P91</f>
        <v>0</v>
      </c>
      <c r="L91">
        <f>TWOMCL!O91</f>
        <v>-3.0633951240552491</v>
      </c>
      <c r="M91">
        <f>EDWPCL!S91</f>
        <v>0</v>
      </c>
      <c r="N91">
        <f>'MSW BWN'!S91</f>
        <v>4.7128231999999999</v>
      </c>
      <c r="O91">
        <f>BRPL_ISGS_exbus!BB91</f>
        <v>933.91270724555659</v>
      </c>
      <c r="P91" s="77">
        <v>110.33</v>
      </c>
      <c r="Q91" s="77">
        <v>37.954392869545089</v>
      </c>
      <c r="R91" s="80">
        <v>0</v>
      </c>
      <c r="S91" s="80">
        <v>0</v>
      </c>
      <c r="T91" s="78">
        <f>SUMPRODUCT(LTA!F91:AJ91,LTA!F$101:AJ$101,LTA!F$103:AJ$103)</f>
        <v>97.97999999999999</v>
      </c>
      <c r="U91" s="78">
        <f>SUMPRODUCT(LTA!F91:AJ91,LTA!F$102:AJ$102,LTA!F$103:AJ$103)</f>
        <v>142.9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206.91</v>
      </c>
      <c r="Z91" s="75">
        <f>IEX!N91</f>
        <v>0</v>
      </c>
      <c r="AA91" s="117">
        <f>STOA!H91</f>
        <v>20.150000000000002</v>
      </c>
      <c r="AB91" s="117">
        <f>-STOA!N91</f>
        <v>-107.19</v>
      </c>
      <c r="AC91">
        <f t="shared" si="3"/>
        <v>15.529495819465975</v>
      </c>
      <c r="AD91">
        <f t="shared" si="4"/>
        <v>1527.7003042609815</v>
      </c>
      <c r="AE91">
        <f>'IDT-1'!B91</f>
        <v>0</v>
      </c>
      <c r="AF91" s="26"/>
      <c r="AG91">
        <f t="shared" si="5"/>
        <v>1527.7003042609815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16.373271889400918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82.26</v>
      </c>
      <c r="J92">
        <f>Bawana_RLNG!P92</f>
        <v>0</v>
      </c>
      <c r="K92">
        <f>Bawana_Spot!P92</f>
        <v>0</v>
      </c>
      <c r="L92">
        <f>TWOMCL!O92</f>
        <v>-3.0633951240552491</v>
      </c>
      <c r="M92">
        <f>EDWPCL!S92</f>
        <v>0</v>
      </c>
      <c r="N92">
        <f>'MSW BWN'!S92</f>
        <v>4.4318599999999995</v>
      </c>
      <c r="O92">
        <f>BRPL_ISGS_exbus!BB92</f>
        <v>933.91270724555659</v>
      </c>
      <c r="P92" s="77">
        <v>110.33</v>
      </c>
      <c r="Q92" s="77">
        <v>37.954392869545089</v>
      </c>
      <c r="R92" s="80">
        <v>0</v>
      </c>
      <c r="S92" s="80">
        <v>0</v>
      </c>
      <c r="T92" s="78">
        <f>SUMPRODUCT(LTA!F92:AJ92,LTA!F$101:AJ$101,LTA!F$103:AJ$103)</f>
        <v>97.96</v>
      </c>
      <c r="U92" s="78">
        <f>SUMPRODUCT(LTA!F92:AJ92,LTA!F$102:AJ$102,LTA!F$103:AJ$103)</f>
        <v>142.92000000000002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143.69</v>
      </c>
      <c r="Z92" s="75">
        <f>IEX!N92</f>
        <v>0</v>
      </c>
      <c r="AA92" s="117">
        <f>STOA!H92</f>
        <v>20.150000000000002</v>
      </c>
      <c r="AB92" s="117">
        <f>-STOA!N92</f>
        <v>-107.19</v>
      </c>
      <c r="AC92">
        <f t="shared" si="3"/>
        <v>15.077224873572318</v>
      </c>
      <c r="AD92">
        <f t="shared" si="4"/>
        <v>1452.6516120068752</v>
      </c>
      <c r="AE92">
        <f>'IDT-1'!B92</f>
        <v>6</v>
      </c>
      <c r="AF92" s="26"/>
      <c r="AG92">
        <f t="shared" si="5"/>
        <v>1458.6516120068752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-12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15.371053322826373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-3.0633951240552491</v>
      </c>
      <c r="M93">
        <f>EDWPCL!S93</f>
        <v>0</v>
      </c>
      <c r="N93">
        <f>'MSW BWN'!S93</f>
        <v>4.3749984</v>
      </c>
      <c r="O93">
        <f>BRPL_ISGS_exbus!BB93</f>
        <v>882.3197885073389</v>
      </c>
      <c r="P93" s="77">
        <v>110.33</v>
      </c>
      <c r="Q93" s="77">
        <v>37.954392869545089</v>
      </c>
      <c r="R93" s="80">
        <v>0</v>
      </c>
      <c r="S93" s="80">
        <v>0</v>
      </c>
      <c r="T93" s="78">
        <f>SUMPRODUCT(LTA!F93:AJ93,LTA!F$101:AJ$101,LTA!F$103:AJ$103)</f>
        <v>98.15</v>
      </c>
      <c r="U93" s="78">
        <f>SUMPRODUCT(LTA!F93:AJ93,LTA!F$102:AJ$102,LTA!F$103:AJ$103)</f>
        <v>147.42000000000002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76.64</v>
      </c>
      <c r="Z93" s="75">
        <f>IEX!N93</f>
        <v>0</v>
      </c>
      <c r="AA93" s="117">
        <f>STOA!H93</f>
        <v>20.150000000000002</v>
      </c>
      <c r="AB93" s="117">
        <f>-STOA!N93</f>
        <v>-107.19</v>
      </c>
      <c r="AC93">
        <f t="shared" si="3"/>
        <v>14.378727981729508</v>
      </c>
      <c r="AD93">
        <f t="shared" si="4"/>
        <v>1398.081999628665</v>
      </c>
      <c r="AE93">
        <f>'IDT-1'!B93</f>
        <v>25</v>
      </c>
      <c r="AF93" s="26"/>
      <c r="AG93">
        <f t="shared" si="5"/>
        <v>1423.081999628665</v>
      </c>
      <c r="AI93" s="75">
        <f>PXIL!H93</f>
        <v>0</v>
      </c>
      <c r="AJ93" s="75">
        <f>PXIL!N93</f>
        <v>0</v>
      </c>
      <c r="AK93" s="75">
        <f>RTM_IEX!H93</f>
        <v>45.98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15.371053322826373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-3.0633951240552491</v>
      </c>
      <c r="M94">
        <f>EDWPCL!S94</f>
        <v>0</v>
      </c>
      <c r="N94">
        <f>'MSW BWN'!S94</f>
        <v>4.5756864000000004</v>
      </c>
      <c r="O94">
        <f>BRPL_ISGS_exbus!BB94</f>
        <v>897.79360636697038</v>
      </c>
      <c r="P94" s="77">
        <v>110.33</v>
      </c>
      <c r="Q94" s="77">
        <v>37.954392869545089</v>
      </c>
      <c r="R94" s="80">
        <v>0</v>
      </c>
      <c r="S94" s="80">
        <v>0</v>
      </c>
      <c r="T94" s="78">
        <f>SUMPRODUCT(LTA!F94:AJ94,LTA!F$101:AJ$101,LTA!F$103:AJ$103)</f>
        <v>97.97999999999999</v>
      </c>
      <c r="U94" s="78">
        <f>SUMPRODUCT(LTA!F94:AJ94,LTA!F$102:AJ$102,LTA!F$103:AJ$103)</f>
        <v>148.06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2.9099999999999993</v>
      </c>
      <c r="AB94" s="117">
        <f>-STOA!N94</f>
        <v>-107.19</v>
      </c>
      <c r="AC94">
        <f t="shared" si="3"/>
        <v>13.762063633294263</v>
      </c>
      <c r="AD94">
        <f t="shared" si="4"/>
        <v>1328.6231698367314</v>
      </c>
      <c r="AE94">
        <f>'IDT-1'!B94</f>
        <v>35</v>
      </c>
      <c r="AF94" s="26"/>
      <c r="AG94">
        <f t="shared" si="5"/>
        <v>1363.6231698367314</v>
      </c>
      <c r="AI94" s="75">
        <f>PXIL!H94</f>
        <v>0</v>
      </c>
      <c r="AJ94" s="75">
        <f>PXIL!N94</f>
        <v>0</v>
      </c>
      <c r="AK94" s="75">
        <f>RTM_IEX!H94</f>
        <v>53.64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15.371053322826373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-3.0633951240552491</v>
      </c>
      <c r="M95">
        <f>EDWPCL!S95</f>
        <v>0</v>
      </c>
      <c r="N95">
        <f>'MSW BWN'!S95</f>
        <v>3.9251227999999996</v>
      </c>
      <c r="O95">
        <f>BRPL_ISGS_exbus!BB95</f>
        <v>883.90623930746881</v>
      </c>
      <c r="P95" s="77">
        <v>110.33</v>
      </c>
      <c r="Q95" s="77">
        <v>37.950000000000003</v>
      </c>
      <c r="R95" s="80">
        <v>0</v>
      </c>
      <c r="S95" s="80">
        <v>0</v>
      </c>
      <c r="T95" s="78">
        <f>SUMPRODUCT(LTA!F95:AJ95,LTA!F$101:AJ$101,LTA!F$103:AJ$103)</f>
        <v>97.96</v>
      </c>
      <c r="U95" s="78">
        <f>SUMPRODUCT(LTA!F95:AJ95,LTA!F$102:AJ$102,LTA!F$103:AJ$103)</f>
        <v>149.32999999999998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2.9099999999999993</v>
      </c>
      <c r="AB95" s="117">
        <f>-STOA!N95</f>
        <v>-107.19</v>
      </c>
      <c r="AC95">
        <f t="shared" si="3"/>
        <v>13.493379186238652</v>
      </c>
      <c r="AD95">
        <f t="shared" si="4"/>
        <v>1298.3595307547405</v>
      </c>
      <c r="AE95">
        <f>'IDT-1'!B95</f>
        <v>0</v>
      </c>
      <c r="AF95" s="26"/>
      <c r="AG95">
        <f t="shared" si="5"/>
        <v>1298.3595307547405</v>
      </c>
      <c r="AI95" s="75">
        <f>PXIL!H95</f>
        <v>0</v>
      </c>
      <c r="AJ95" s="75">
        <f>PXIL!N95</f>
        <v>0</v>
      </c>
      <c r="AK95" s="75">
        <f>RTM_IEX!H95</f>
        <v>36.4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15.371053322826373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-2.7020547945205484</v>
      </c>
      <c r="M96">
        <f>EDWPCL!S96</f>
        <v>0</v>
      </c>
      <c r="N96">
        <f>'MSW BWN'!S96</f>
        <v>3.9819843999999995</v>
      </c>
      <c r="O96">
        <f>BRPL_ISGS_exbus!BB96</f>
        <v>833.83558470576031</v>
      </c>
      <c r="P96" s="77">
        <v>110.33</v>
      </c>
      <c r="Q96" s="77">
        <v>37.950000000000003</v>
      </c>
      <c r="R96" s="80">
        <v>0</v>
      </c>
      <c r="S96" s="80">
        <v>0</v>
      </c>
      <c r="T96" s="78">
        <f>SUMPRODUCT(LTA!F96:AJ96,LTA!F$101:AJ$101,LTA!F$103:AJ$103)</f>
        <v>98.15</v>
      </c>
      <c r="U96" s="78">
        <f>SUMPRODUCT(LTA!F96:AJ96,LTA!F$102:AJ$102,LTA!F$103:AJ$103)</f>
        <v>150.82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2.9099999999999993</v>
      </c>
      <c r="AB96" s="117">
        <f>-STOA!N96</f>
        <v>-107.19</v>
      </c>
      <c r="AC96">
        <f t="shared" si="3"/>
        <v>12.845625782299098</v>
      </c>
      <c r="AD96">
        <f t="shared" si="4"/>
        <v>1226.1248314865063</v>
      </c>
      <c r="AE96">
        <f>'IDT-1'!B96</f>
        <v>0</v>
      </c>
      <c r="AF96" s="26"/>
      <c r="AG96">
        <f t="shared" si="5"/>
        <v>1226.1248314865063</v>
      </c>
      <c r="AI96" s="75">
        <f>PXIL!H96</f>
        <v>0</v>
      </c>
      <c r="AJ96" s="75">
        <f>PXIL!N96</f>
        <v>0</v>
      </c>
      <c r="AK96" s="75">
        <f>RTM_IEX!H96</f>
        <v>11.49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15.371053322826373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-2.8952054794520552</v>
      </c>
      <c r="M97">
        <f>EDWPCL!S97</f>
        <v>0</v>
      </c>
      <c r="N97">
        <f>'MSW BWN'!S97</f>
        <v>4.2462236000000004</v>
      </c>
      <c r="O97">
        <f>BRPL_ISGS_exbus!BB97</f>
        <v>769.324227808042</v>
      </c>
      <c r="P97" s="77">
        <v>110.32999999999998</v>
      </c>
      <c r="Q97" s="77">
        <v>37.949999999999996</v>
      </c>
      <c r="R97" s="80">
        <v>0</v>
      </c>
      <c r="S97" s="80">
        <v>0</v>
      </c>
      <c r="T97" s="78">
        <f>SUMPRODUCT(LTA!F97:AJ97,LTA!F$101:AJ$101,LTA!F$103:AJ$103)</f>
        <v>97.94</v>
      </c>
      <c r="U97" s="78">
        <f>SUMPRODUCT(LTA!F97:AJ97,LTA!F$102:AJ$102,LTA!F$103:AJ$103)</f>
        <v>151.13999999999999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2.9099999999999993</v>
      </c>
      <c r="AB97" s="117">
        <f>-STOA!N97</f>
        <v>-107.19</v>
      </c>
      <c r="AC97">
        <f t="shared" si="3"/>
        <v>12.341628258370516</v>
      </c>
      <c r="AD97">
        <f t="shared" si="4"/>
        <v>1132.808560627785</v>
      </c>
      <c r="AE97">
        <f>'IDT-1'!B97</f>
        <v>0</v>
      </c>
      <c r="AF97" s="26"/>
      <c r="AG97">
        <f t="shared" si="5"/>
        <v>1132.808560627785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-18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15.371053322826373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-2.9640410958904111</v>
      </c>
      <c r="M98">
        <f>EDWPCL!S98</f>
        <v>0</v>
      </c>
      <c r="N98">
        <f>'MSW BWN'!S98</f>
        <v>4.0371736</v>
      </c>
      <c r="O98">
        <f>BRPL_ISGS_exbus!BB98</f>
        <v>721.45815198513628</v>
      </c>
      <c r="P98" s="77">
        <v>110.32999999999998</v>
      </c>
      <c r="Q98" s="77">
        <v>37.949999999999996</v>
      </c>
      <c r="R98" s="80">
        <v>0</v>
      </c>
      <c r="S98" s="80">
        <v>0</v>
      </c>
      <c r="T98" s="78">
        <f>SUMPRODUCT(LTA!F98:AJ98,LTA!F$101:AJ$101,LTA!F$103:AJ$103)</f>
        <v>97.86999999999999</v>
      </c>
      <c r="U98" s="78">
        <f>SUMPRODUCT(LTA!F98:AJ98,LTA!F$102:AJ$102,LTA!F$103:AJ$103)</f>
        <v>151.48000000000002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2.9099999999999993</v>
      </c>
      <c r="AB98" s="117">
        <f>-STOA!N98</f>
        <v>-107.19</v>
      </c>
      <c r="AC98">
        <f t="shared" si="3"/>
        <v>12.081360577909265</v>
      </c>
      <c r="AD98">
        <f t="shared" si="4"/>
        <v>1067.1948668689022</v>
      </c>
      <c r="AE98">
        <f>'IDT-1'!B98</f>
        <v>0</v>
      </c>
      <c r="AF98" s="26"/>
      <c r="AG98">
        <f t="shared" si="5"/>
        <v>1067.1948668689022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-36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0.33862597191310223</v>
      </c>
      <c r="F99">
        <f t="shared" si="6"/>
        <v>0</v>
      </c>
      <c r="G99">
        <f t="shared" si="6"/>
        <v>3.0447695858253729E-2</v>
      </c>
      <c r="H99">
        <f t="shared" si="6"/>
        <v>0</v>
      </c>
      <c r="I99">
        <f t="shared" si="6"/>
        <v>2.4183010753703038</v>
      </c>
      <c r="J99">
        <f t="shared" si="6"/>
        <v>0</v>
      </c>
      <c r="K99">
        <f t="shared" si="6"/>
        <v>0</v>
      </c>
      <c r="L99">
        <f t="shared" si="6"/>
        <v>-0.13363256538592524</v>
      </c>
      <c r="M99">
        <f t="shared" si="6"/>
        <v>0</v>
      </c>
      <c r="N99">
        <f t="shared" si="6"/>
        <v>0.17342244469999993</v>
      </c>
      <c r="O99">
        <f t="shared" si="6"/>
        <v>21.45756326513251</v>
      </c>
      <c r="P99" s="77">
        <f t="shared" si="6"/>
        <v>2.4881427620858192</v>
      </c>
      <c r="Q99" s="77">
        <f t="shared" si="6"/>
        <v>0.78118687521703956</v>
      </c>
      <c r="R99" s="80">
        <f t="shared" si="6"/>
        <v>0.39393499999999998</v>
      </c>
      <c r="S99" s="80">
        <f t="shared" si="6"/>
        <v>0</v>
      </c>
      <c r="T99" s="78">
        <f t="shared" si="6"/>
        <v>3.4858649999999995</v>
      </c>
      <c r="U99" s="78">
        <f t="shared" si="6"/>
        <v>2.9871224999999986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1.6683399999999999</v>
      </c>
      <c r="Z99" s="75">
        <f t="shared" si="6"/>
        <v>-0.53674999999999995</v>
      </c>
      <c r="AA99" s="117">
        <f t="shared" si="6"/>
        <v>3.5008100000000009</v>
      </c>
      <c r="AB99" s="117">
        <f t="shared" si="6"/>
        <v>-4.0617599999999987</v>
      </c>
      <c r="AC99">
        <f t="shared" si="6"/>
        <v>0.39945141350730695</v>
      </c>
      <c r="AD99">
        <f t="shared" si="6"/>
        <v>34.713541111383783</v>
      </c>
      <c r="AE99">
        <f t="shared" si="6"/>
        <v>1.1345057499999998</v>
      </c>
      <c r="AG99">
        <f t="shared" si="6"/>
        <v>35.848046861383793</v>
      </c>
      <c r="AI99">
        <f t="shared" si="6"/>
        <v>0</v>
      </c>
      <c r="AJ99">
        <f t="shared" si="6"/>
        <v>0</v>
      </c>
      <c r="AK99">
        <f t="shared" si="6"/>
        <v>0.48167249999999989</v>
      </c>
      <c r="AL99">
        <f t="shared" si="6"/>
        <v>-0.38474999999999998</v>
      </c>
      <c r="AM99">
        <f t="shared" si="6"/>
        <v>0</v>
      </c>
      <c r="AN99">
        <f t="shared" si="6"/>
        <v>0</v>
      </c>
      <c r="AO99">
        <f t="shared" si="6"/>
        <v>2.445E-2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44931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8.963068032571579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47.56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4.5887999999999991</v>
      </c>
      <c r="O3">
        <f>BYPL_ISGS_exbus!BB3</f>
        <v>558.04710418403465</v>
      </c>
      <c r="P3" s="77">
        <v>32.569999999999993</v>
      </c>
      <c r="Q3" s="77">
        <v>9.58</v>
      </c>
      <c r="R3" s="80">
        <v>0</v>
      </c>
      <c r="S3" s="80">
        <v>0</v>
      </c>
      <c r="T3" s="78">
        <f>SUMPRODUCT(LTA!F3:AJ3,LTA!F$101:AJ$101,LTA!F$104:AJ$104)</f>
        <v>3.33</v>
      </c>
      <c r="U3" s="78">
        <f>SUMPRODUCT(LTA!F3:AJ3,LTA!F$102:AJ$102,LTA!F$104:AJ$104)</f>
        <v>138.91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-116</v>
      </c>
      <c r="AA3" s="117">
        <f>STOA!I3</f>
        <v>0.37</v>
      </c>
      <c r="AB3" s="117">
        <f>-STOA!O3</f>
        <v>-198.05</v>
      </c>
      <c r="AC3">
        <f>SUMIF(B3:AB3,"&gt;0")*$AC$2-SUMIF(B3:AB3,"&lt;0")*($AC$2/(1-$AC$2))+SUMIF(AI3:AR3,"&gt;0")*$AC$2-SUMIF(AI3:AR3,"&lt;0")*($AC$2/(1-$AC$2))</f>
        <v>10.199878903851575</v>
      </c>
      <c r="AD3">
        <f>SUM(B3:AB3,AI3:AR3)-AC3</f>
        <v>517.98909331275479</v>
      </c>
      <c r="AE3">
        <f>'IDT-1'!C3</f>
        <v>0</v>
      </c>
      <c r="AF3" s="26"/>
      <c r="AG3">
        <f>SUM(AD3:AF3)</f>
        <v>517.98909331275479</v>
      </c>
      <c r="AI3" s="75">
        <f>PXIL!I3</f>
        <v>0</v>
      </c>
      <c r="AJ3" s="75">
        <f>PXIL!O3</f>
        <v>0</v>
      </c>
      <c r="AK3" s="75">
        <f>RTM_IEX!I3</f>
        <v>38.32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8.963068032571579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4.5658559999999984</v>
      </c>
      <c r="O4">
        <f>BYPL_ISGS_exbus!BB4</f>
        <v>552.43579652800952</v>
      </c>
      <c r="P4" s="77">
        <v>32.569999999999993</v>
      </c>
      <c r="Q4" s="77">
        <v>9.58</v>
      </c>
      <c r="R4" s="80">
        <v>0</v>
      </c>
      <c r="S4" s="80">
        <v>0</v>
      </c>
      <c r="T4" s="78">
        <f>SUMPRODUCT(LTA!F4:AJ4,LTA!F$101:AJ$101,LTA!F$104:AJ$104)</f>
        <v>3.33</v>
      </c>
      <c r="U4" s="78">
        <f>SUMPRODUCT(LTA!F4:AJ4,LTA!F$102:AJ$102,LTA!F$104:AJ$104)</f>
        <v>139.16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-146</v>
      </c>
      <c r="AA4" s="117">
        <f>STOA!I4</f>
        <v>0.37</v>
      </c>
      <c r="AB4" s="117">
        <f>-STOA!O4</f>
        <v>-198.05</v>
      </c>
      <c r="AC4">
        <f t="shared" ref="AC4:AC67" si="0">SUMIF(B4:AB4,"&gt;0")*$AC$2-SUMIF(B4:AB4,"&lt;0")*($AC$2/(1-$AC$2))+SUMIF(AI4:AR4,"&gt;0")*$AC$2-SUMIF(AI4:AR4,"&lt;0")*($AC$2/(1-$AC$2))</f>
        <v>10.418753314944412</v>
      </c>
      <c r="AD4">
        <f t="shared" ref="AD4:AD67" si="1">SUM(B4:AB4,AI4:AR4)-AC4</f>
        <v>482.37596724563662</v>
      </c>
      <c r="AE4">
        <f>'IDT-1'!C4</f>
        <v>0</v>
      </c>
      <c r="AF4" s="26"/>
      <c r="AG4">
        <f t="shared" ref="AG4:AG67" si="2">SUM(AD4:AF4)</f>
        <v>482.37596724563662</v>
      </c>
      <c r="AI4" s="75">
        <f>PXIL!I4</f>
        <v>0</v>
      </c>
      <c r="AJ4" s="75">
        <f>PXIL!O4</f>
        <v>0</v>
      </c>
      <c r="AK4" s="75">
        <f>RTM_IEX!I4</f>
        <v>38.31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8.963068032571579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47.56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4.5658559999999984</v>
      </c>
      <c r="O5">
        <f>BYPL_ISGS_exbus!BB5</f>
        <v>545.45400658118683</v>
      </c>
      <c r="P5" s="77">
        <v>32.569999999999993</v>
      </c>
      <c r="Q5" s="77">
        <v>9.58</v>
      </c>
      <c r="R5" s="80">
        <v>0</v>
      </c>
      <c r="S5" s="80">
        <v>0</v>
      </c>
      <c r="T5" s="78">
        <f>SUMPRODUCT(LTA!F5:AJ5,LTA!F$101:AJ$101,LTA!F$104:AJ$104)</f>
        <v>3.33</v>
      </c>
      <c r="U5" s="78">
        <f>SUMPRODUCT(LTA!F5:AJ5,LTA!F$102:AJ$102,LTA!F$104:AJ$104)</f>
        <v>139.06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-161</v>
      </c>
      <c r="AA5" s="117">
        <f>STOA!I5</f>
        <v>0.37</v>
      </c>
      <c r="AB5" s="117">
        <f>-STOA!O5</f>
        <v>-198.05</v>
      </c>
      <c r="AC5">
        <f t="shared" si="0"/>
        <v>10.405301476245304</v>
      </c>
      <c r="AD5">
        <f t="shared" si="1"/>
        <v>450.72762913751313</v>
      </c>
      <c r="AE5">
        <f>'IDT-1'!C5</f>
        <v>0</v>
      </c>
      <c r="AF5" s="26"/>
      <c r="AG5">
        <f t="shared" si="2"/>
        <v>450.72762913751313</v>
      </c>
      <c r="AI5" s="75">
        <f>PXIL!I5</f>
        <v>0</v>
      </c>
      <c r="AJ5" s="75">
        <f>PXIL!O5</f>
        <v>0</v>
      </c>
      <c r="AK5" s="75">
        <f>RTM_IEX!I5</f>
        <v>28.73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8.963068032571579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47.56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4.6165239999999992</v>
      </c>
      <c r="O6">
        <f>BYPL_ISGS_exbus!BB6</f>
        <v>545.45192378000957</v>
      </c>
      <c r="P6" s="77">
        <v>32.569999999999993</v>
      </c>
      <c r="Q6" s="77">
        <v>9.58</v>
      </c>
      <c r="R6" s="80">
        <v>0</v>
      </c>
      <c r="S6" s="80">
        <v>0</v>
      </c>
      <c r="T6" s="78">
        <f>SUMPRODUCT(LTA!F6:AJ6,LTA!F$101:AJ$101,LTA!F$104:AJ$104)</f>
        <v>3.33</v>
      </c>
      <c r="U6" s="78">
        <f>SUMPRODUCT(LTA!F6:AJ6,LTA!F$102:AJ$102,LTA!F$104:AJ$104)</f>
        <v>139.04000000000002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-176</v>
      </c>
      <c r="AA6" s="117">
        <f>STOA!I6</f>
        <v>0.37</v>
      </c>
      <c r="AB6" s="117">
        <f>-STOA!O6</f>
        <v>-198.05</v>
      </c>
      <c r="AC6">
        <f t="shared" si="0"/>
        <v>10.538812938827876</v>
      </c>
      <c r="AD6">
        <f t="shared" si="1"/>
        <v>435.63270287375337</v>
      </c>
      <c r="AE6">
        <f>'IDT-1'!C6</f>
        <v>0</v>
      </c>
      <c r="AF6" s="26"/>
      <c r="AG6">
        <f t="shared" si="2"/>
        <v>435.63270287375337</v>
      </c>
      <c r="AI6" s="75">
        <f>PXIL!I6</f>
        <v>0</v>
      </c>
      <c r="AJ6" s="75">
        <f>PXIL!O6</f>
        <v>0</v>
      </c>
      <c r="AK6" s="75">
        <f>RTM_IEX!I6</f>
        <v>28.74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8.963068032571579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4.690135999999999</v>
      </c>
      <c r="O7">
        <f>BYPL_ISGS_exbus!BB7</f>
        <v>545.45400658118683</v>
      </c>
      <c r="P7" s="77">
        <v>32.569999999999993</v>
      </c>
      <c r="Q7" s="77">
        <v>9.58</v>
      </c>
      <c r="R7" s="80">
        <v>0</v>
      </c>
      <c r="S7" s="80">
        <v>0</v>
      </c>
      <c r="T7" s="78">
        <f>SUMPRODUCT(LTA!F7:AJ7,LTA!F$101:AJ$101,LTA!F$104:AJ$104)</f>
        <v>3.33</v>
      </c>
      <c r="U7" s="78">
        <f>SUMPRODUCT(LTA!F7:AJ7,LTA!F$102:AJ$102,LTA!F$104:AJ$104)</f>
        <v>138.94999999999999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-191</v>
      </c>
      <c r="AA7" s="117">
        <f>STOA!I7</f>
        <v>0.37</v>
      </c>
      <c r="AB7" s="117">
        <f>-STOA!O7</f>
        <v>-198.05</v>
      </c>
      <c r="AC7">
        <f t="shared" si="0"/>
        <v>10.596550756846771</v>
      </c>
      <c r="AD7">
        <f t="shared" si="1"/>
        <v>412.00290882686693</v>
      </c>
      <c r="AE7">
        <f>'IDT-1'!C7</f>
        <v>0</v>
      </c>
      <c r="AF7" s="26"/>
      <c r="AG7">
        <f t="shared" si="2"/>
        <v>412.00290882686693</v>
      </c>
      <c r="AI7" s="75">
        <f>PXIL!I7</f>
        <v>0</v>
      </c>
      <c r="AJ7" s="75">
        <f>PXIL!O7</f>
        <v>0</v>
      </c>
      <c r="AK7" s="75">
        <f>RTM_IEX!I7</f>
        <v>19.16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8.9622119815668206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4.4740799999999989</v>
      </c>
      <c r="O8">
        <f>BYPL_ISGS_exbus!BB8</f>
        <v>545.8663719125301</v>
      </c>
      <c r="P8" s="77">
        <v>32.569999999999993</v>
      </c>
      <c r="Q8" s="77">
        <v>9.58</v>
      </c>
      <c r="R8" s="80">
        <v>0</v>
      </c>
      <c r="S8" s="80">
        <v>0</v>
      </c>
      <c r="T8" s="78">
        <f>SUMPRODUCT(LTA!F8:AJ8,LTA!F$101:AJ$101,LTA!F$104:AJ$104)</f>
        <v>3.33</v>
      </c>
      <c r="U8" s="78">
        <f>SUMPRODUCT(LTA!F8:AJ8,LTA!F$102:AJ$102,LTA!F$104:AJ$104)</f>
        <v>138.86000000000001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-201</v>
      </c>
      <c r="AA8" s="117">
        <f>STOA!I8</f>
        <v>0.37</v>
      </c>
      <c r="AB8" s="117">
        <f>-STOA!O8</f>
        <v>-198.05</v>
      </c>
      <c r="AC8">
        <f t="shared" si="0"/>
        <v>10.6861720209357</v>
      </c>
      <c r="AD8">
        <f t="shared" si="1"/>
        <v>402.0087408431163</v>
      </c>
      <c r="AE8">
        <f>'IDT-1'!C8</f>
        <v>0</v>
      </c>
      <c r="AF8" s="26"/>
      <c r="AG8">
        <f t="shared" si="2"/>
        <v>402.0087408431163</v>
      </c>
      <c r="AI8" s="75">
        <f>PXIL!I8</f>
        <v>0</v>
      </c>
      <c r="AJ8" s="75">
        <f>PXIL!O8</f>
        <v>0</v>
      </c>
      <c r="AK8" s="75">
        <f>RTM_IEX!I8</f>
        <v>19.149999999999999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8.9622119815668206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4.4922439999999986</v>
      </c>
      <c r="O9">
        <f>BYPL_ISGS_exbus!BB9</f>
        <v>534.00176505581646</v>
      </c>
      <c r="P9" s="77">
        <v>32.569999999999993</v>
      </c>
      <c r="Q9" s="77">
        <v>9.58</v>
      </c>
      <c r="R9" s="80">
        <v>0</v>
      </c>
      <c r="S9" s="80">
        <v>0</v>
      </c>
      <c r="T9" s="78">
        <f>SUMPRODUCT(LTA!F9:AJ9,LTA!F$101:AJ$101,LTA!F$104:AJ$104)</f>
        <v>3.33</v>
      </c>
      <c r="U9" s="78">
        <f>SUMPRODUCT(LTA!F9:AJ9,LTA!F$102:AJ$102,LTA!F$104:AJ$104)</f>
        <v>138.62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-211</v>
      </c>
      <c r="AA9" s="117">
        <f>STOA!I9</f>
        <v>0.37</v>
      </c>
      <c r="AB9" s="117">
        <f>-STOA!O9</f>
        <v>-198.05</v>
      </c>
      <c r="AC9">
        <f t="shared" si="0"/>
        <v>10.584376599018574</v>
      </c>
      <c r="AD9">
        <f t="shared" si="1"/>
        <v>370.45409340831986</v>
      </c>
      <c r="AE9">
        <f>'IDT-1'!C9</f>
        <v>0</v>
      </c>
      <c r="AF9" s="26"/>
      <c r="AG9">
        <f t="shared" si="2"/>
        <v>370.45409340831986</v>
      </c>
      <c r="AI9" s="75">
        <f>PXIL!I9</f>
        <v>0</v>
      </c>
      <c r="AJ9" s="75">
        <f>PXIL!O9</f>
        <v>0</v>
      </c>
      <c r="AK9" s="75">
        <f>RTM_IEX!I9</f>
        <v>9.58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8.9622119815668206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4.2809679999999988</v>
      </c>
      <c r="O10">
        <f>BYPL_ISGS_exbus!BB10</f>
        <v>520.79896990932457</v>
      </c>
      <c r="P10" s="77">
        <v>32.569999999999993</v>
      </c>
      <c r="Q10" s="77">
        <v>9.58</v>
      </c>
      <c r="R10" s="80">
        <v>0</v>
      </c>
      <c r="S10" s="80">
        <v>0</v>
      </c>
      <c r="T10" s="78">
        <f>SUMPRODUCT(LTA!F10:AJ10,LTA!F$101:AJ$101,LTA!F$104:AJ$104)</f>
        <v>2.75</v>
      </c>
      <c r="U10" s="78">
        <f>SUMPRODUCT(LTA!F10:AJ10,LTA!F$102:AJ$102,LTA!F$104:AJ$104)</f>
        <v>138.31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-216</v>
      </c>
      <c r="AA10" s="117">
        <f>STOA!I10</f>
        <v>0.37</v>
      </c>
      <c r="AB10" s="117">
        <f>-STOA!O10</f>
        <v>-198.05</v>
      </c>
      <c r="AC10">
        <f t="shared" si="0"/>
        <v>10.502891410540421</v>
      </c>
      <c r="AD10">
        <f t="shared" si="1"/>
        <v>351.23150745030603</v>
      </c>
      <c r="AE10">
        <f>'IDT-1'!C10</f>
        <v>0</v>
      </c>
      <c r="AF10" s="26"/>
      <c r="AG10">
        <f t="shared" si="2"/>
        <v>351.23150745030603</v>
      </c>
      <c r="AI10" s="75">
        <f>PXIL!I10</f>
        <v>0</v>
      </c>
      <c r="AJ10" s="75">
        <f>PXIL!O10</f>
        <v>0</v>
      </c>
      <c r="AK10" s="75">
        <f>RTM_IEX!I10</f>
        <v>9.58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8.9622119815668206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4.4186319999999988</v>
      </c>
      <c r="O11">
        <f>BYPL_ISGS_exbus!BB11</f>
        <v>491.60127559621822</v>
      </c>
      <c r="P11" s="77">
        <v>32.569999999999993</v>
      </c>
      <c r="Q11" s="77">
        <v>9.58</v>
      </c>
      <c r="R11" s="80">
        <v>0</v>
      </c>
      <c r="S11" s="80">
        <v>0</v>
      </c>
      <c r="T11" s="78">
        <f>SUMPRODUCT(LTA!F11:AJ11,LTA!F$101:AJ$101,LTA!F$104:AJ$104)</f>
        <v>2.75</v>
      </c>
      <c r="U11" s="78">
        <f>SUMPRODUCT(LTA!F11:AJ11,LTA!F$102:AJ$102,LTA!F$104:AJ$104)</f>
        <v>137.02000000000001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-221</v>
      </c>
      <c r="AA11" s="117">
        <f>STOA!I11</f>
        <v>0.37</v>
      </c>
      <c r="AB11" s="117">
        <f>-STOA!O11</f>
        <v>-198.05</v>
      </c>
      <c r="AC11">
        <f t="shared" si="0"/>
        <v>10.490961781396063</v>
      </c>
      <c r="AD11">
        <f t="shared" si="1"/>
        <v>339.84340676634423</v>
      </c>
      <c r="AE11">
        <f>'IDT-1'!C11</f>
        <v>0</v>
      </c>
      <c r="AF11" s="26"/>
      <c r="AG11">
        <f t="shared" si="2"/>
        <v>339.84340676634423</v>
      </c>
      <c r="AI11" s="75">
        <f>PXIL!I11</f>
        <v>0</v>
      </c>
      <c r="AJ11" s="75">
        <f>PXIL!O11</f>
        <v>0</v>
      </c>
      <c r="AK11" s="75">
        <f>RTM_IEX!I11</f>
        <v>33.53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8.9622119815668206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4.3039119999999995</v>
      </c>
      <c r="O12">
        <f>BYPL_ISGS_exbus!BB12</f>
        <v>491.59153968638788</v>
      </c>
      <c r="P12" s="77">
        <v>32.569999999999993</v>
      </c>
      <c r="Q12" s="77">
        <v>9.58</v>
      </c>
      <c r="R12" s="80">
        <v>0</v>
      </c>
      <c r="S12" s="80">
        <v>0</v>
      </c>
      <c r="T12" s="78">
        <f>SUMPRODUCT(LTA!F12:AJ12,LTA!F$101:AJ$101,LTA!F$104:AJ$104)</f>
        <v>2.75</v>
      </c>
      <c r="U12" s="78">
        <f>SUMPRODUCT(LTA!F12:AJ12,LTA!F$102:AJ$102,LTA!F$104:AJ$104)</f>
        <v>137.13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-231</v>
      </c>
      <c r="AA12" s="117">
        <f>STOA!I12</f>
        <v>0.37</v>
      </c>
      <c r="AB12" s="117">
        <f>-STOA!O12</f>
        <v>-198.05</v>
      </c>
      <c r="AC12">
        <f t="shared" si="0"/>
        <v>10.579615844611508</v>
      </c>
      <c r="AD12">
        <f t="shared" si="1"/>
        <v>329.74029679329834</v>
      </c>
      <c r="AE12">
        <f>'IDT-1'!C12</f>
        <v>0</v>
      </c>
      <c r="AF12" s="26"/>
      <c r="AG12">
        <f t="shared" si="2"/>
        <v>329.74029679329834</v>
      </c>
      <c r="AI12" s="75">
        <f>PXIL!I12</f>
        <v>0</v>
      </c>
      <c r="AJ12" s="75">
        <f>PXIL!O12</f>
        <v>0</v>
      </c>
      <c r="AK12" s="75">
        <f>RTM_IEX!I12</f>
        <v>33.53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8.9622119815668206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36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4.1853679999999995</v>
      </c>
      <c r="O13">
        <f>BYPL_ISGS_exbus!BB13</f>
        <v>491.02119336563027</v>
      </c>
      <c r="P13" s="77">
        <v>32.57</v>
      </c>
      <c r="Q13" s="77">
        <v>9.58</v>
      </c>
      <c r="R13" s="80">
        <v>0</v>
      </c>
      <c r="S13" s="80">
        <v>0</v>
      </c>
      <c r="T13" s="78">
        <f>SUMPRODUCT(LTA!F13:AJ13,LTA!F$101:AJ$101,LTA!F$104:AJ$104)</f>
        <v>2.74</v>
      </c>
      <c r="U13" s="78">
        <f>SUMPRODUCT(LTA!F13:AJ13,LTA!F$102:AJ$102,LTA!F$104:AJ$104)</f>
        <v>137.01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-231</v>
      </c>
      <c r="AA13" s="117">
        <f>STOA!I13</f>
        <v>0.37</v>
      </c>
      <c r="AB13" s="117">
        <f>-STOA!O13</f>
        <v>-198.05</v>
      </c>
      <c r="AC13">
        <f t="shared" si="0"/>
        <v>10.394189818853237</v>
      </c>
      <c r="AD13">
        <f t="shared" si="1"/>
        <v>308.85458352834394</v>
      </c>
      <c r="AE13">
        <f>'IDT-1'!C13</f>
        <v>0</v>
      </c>
      <c r="AF13" s="26"/>
      <c r="AG13">
        <f t="shared" si="2"/>
        <v>308.85458352834394</v>
      </c>
      <c r="AI13" s="75">
        <f>PXIL!I13</f>
        <v>0</v>
      </c>
      <c r="AJ13" s="75">
        <f>PXIL!O13</f>
        <v>0</v>
      </c>
      <c r="AK13" s="75">
        <f>RTM_IEX!I13</f>
        <v>25.86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8.9622119815668206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36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4.3086919999999989</v>
      </c>
      <c r="O14">
        <f>BYPL_ISGS_exbus!BB14</f>
        <v>491.17258425372063</v>
      </c>
      <c r="P14" s="77">
        <v>32.57</v>
      </c>
      <c r="Q14" s="77">
        <v>9.58</v>
      </c>
      <c r="R14" s="80">
        <v>0</v>
      </c>
      <c r="S14" s="80">
        <v>0</v>
      </c>
      <c r="T14" s="78">
        <f>SUMPRODUCT(LTA!F14:AJ14,LTA!F$101:AJ$101,LTA!F$104:AJ$104)</f>
        <v>2.73</v>
      </c>
      <c r="U14" s="78">
        <f>SUMPRODUCT(LTA!F14:AJ14,LTA!F$102:AJ$102,LTA!F$104:AJ$104)</f>
        <v>137.12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-236</v>
      </c>
      <c r="AA14" s="117">
        <f>STOA!I14</f>
        <v>0.37</v>
      </c>
      <c r="AB14" s="117">
        <f>-STOA!O14</f>
        <v>-198.05</v>
      </c>
      <c r="AC14">
        <f t="shared" si="0"/>
        <v>10.450325947479408</v>
      </c>
      <c r="AD14">
        <f t="shared" si="1"/>
        <v>305.13316228780809</v>
      </c>
      <c r="AE14">
        <f>'IDT-1'!C14</f>
        <v>0</v>
      </c>
      <c r="AF14" s="26"/>
      <c r="AG14">
        <f t="shared" si="2"/>
        <v>305.13316228780809</v>
      </c>
      <c r="AI14" s="75">
        <f>PXIL!I14</f>
        <v>0</v>
      </c>
      <c r="AJ14" s="75">
        <f>PXIL!O14</f>
        <v>0</v>
      </c>
      <c r="AK14" s="75">
        <f>RTM_IEX!I14</f>
        <v>26.82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8.9622119815668206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36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4.2628039999999983</v>
      </c>
      <c r="O15">
        <f>BYPL_ISGS_exbus!BB15</f>
        <v>494.57950513842434</v>
      </c>
      <c r="P15" s="77">
        <v>32.57</v>
      </c>
      <c r="Q15" s="77">
        <v>9.58</v>
      </c>
      <c r="R15" s="80">
        <v>0</v>
      </c>
      <c r="S15" s="80">
        <v>0</v>
      </c>
      <c r="T15" s="78">
        <f>SUMPRODUCT(LTA!F15:AJ15,LTA!F$101:AJ$101,LTA!F$104:AJ$104)</f>
        <v>2.73</v>
      </c>
      <c r="U15" s="78">
        <f>SUMPRODUCT(LTA!F15:AJ15,LTA!F$102:AJ$102,LTA!F$104:AJ$104)</f>
        <v>137.16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-241</v>
      </c>
      <c r="AA15" s="117">
        <f>STOA!I15</f>
        <v>0.37</v>
      </c>
      <c r="AB15" s="117">
        <f>-STOA!O15</f>
        <v>-198.05</v>
      </c>
      <c r="AC15">
        <f t="shared" si="0"/>
        <v>10.541453674475779</v>
      </c>
      <c r="AD15">
        <f t="shared" si="1"/>
        <v>305.35306744551542</v>
      </c>
      <c r="AE15">
        <f>'IDT-1'!C15</f>
        <v>0</v>
      </c>
      <c r="AF15" s="26"/>
      <c r="AG15">
        <f t="shared" si="2"/>
        <v>305.35306744551542</v>
      </c>
      <c r="AI15" s="75">
        <f>PXIL!I15</f>
        <v>0</v>
      </c>
      <c r="AJ15" s="75">
        <f>PXIL!O15</f>
        <v>0</v>
      </c>
      <c r="AK15" s="75">
        <f>RTM_IEX!I15</f>
        <v>28.73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8.9622119815668206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36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4.2350799999999991</v>
      </c>
      <c r="O16">
        <f>BYPL_ISGS_exbus!BB16</f>
        <v>495.06874701812336</v>
      </c>
      <c r="P16" s="77">
        <v>32.57</v>
      </c>
      <c r="Q16" s="77">
        <v>9.58</v>
      </c>
      <c r="R16" s="80">
        <v>0</v>
      </c>
      <c r="S16" s="80">
        <v>0</v>
      </c>
      <c r="T16" s="78">
        <f>SUMPRODUCT(LTA!F16:AJ16,LTA!F$101:AJ$101,LTA!F$104:AJ$104)</f>
        <v>3.33</v>
      </c>
      <c r="U16" s="78">
        <f>SUMPRODUCT(LTA!F16:AJ16,LTA!F$102:AJ$102,LTA!F$104:AJ$104)</f>
        <v>137.07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-241</v>
      </c>
      <c r="AA16" s="117">
        <f>STOA!I16</f>
        <v>0.37</v>
      </c>
      <c r="AB16" s="117">
        <f>-STOA!O16</f>
        <v>-198.05</v>
      </c>
      <c r="AC16">
        <f t="shared" si="0"/>
        <v>10.533195031817129</v>
      </c>
      <c r="AD16">
        <f t="shared" si="1"/>
        <v>304.42284396787323</v>
      </c>
      <c r="AE16">
        <f>'IDT-1'!C16</f>
        <v>0</v>
      </c>
      <c r="AF16" s="26"/>
      <c r="AG16">
        <f t="shared" si="2"/>
        <v>304.42284396787323</v>
      </c>
      <c r="AI16" s="75">
        <f>PXIL!I16</f>
        <v>0</v>
      </c>
      <c r="AJ16" s="75">
        <f>PXIL!O16</f>
        <v>0</v>
      </c>
      <c r="AK16" s="75">
        <f>RTM_IEX!I16</f>
        <v>26.82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8.9622119815668206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36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4.2312559999999992</v>
      </c>
      <c r="O17">
        <f>BYPL_ISGS_exbus!BB17</f>
        <v>495.07848292795381</v>
      </c>
      <c r="P17" s="77">
        <v>32.57</v>
      </c>
      <c r="Q17" s="77">
        <v>9.58</v>
      </c>
      <c r="R17" s="80">
        <v>0</v>
      </c>
      <c r="S17" s="80">
        <v>0</v>
      </c>
      <c r="T17" s="78">
        <f>SUMPRODUCT(LTA!F17:AJ17,LTA!F$101:AJ$101,LTA!F$104:AJ$104)</f>
        <v>3.33</v>
      </c>
      <c r="U17" s="78">
        <f>SUMPRODUCT(LTA!F17:AJ17,LTA!F$102:AJ$102,LTA!F$104:AJ$104)</f>
        <v>140.05000000000001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-241</v>
      </c>
      <c r="AA17" s="117">
        <f>STOA!I17</f>
        <v>0.37</v>
      </c>
      <c r="AB17" s="117">
        <f>-STOA!O17</f>
        <v>-198.05</v>
      </c>
      <c r="AC17">
        <f t="shared" si="0"/>
        <v>10.54266305662364</v>
      </c>
      <c r="AD17">
        <f t="shared" si="1"/>
        <v>305.48928785289723</v>
      </c>
      <c r="AE17">
        <f>'IDT-1'!C17</f>
        <v>0</v>
      </c>
      <c r="AF17" s="26"/>
      <c r="AG17">
        <f t="shared" si="2"/>
        <v>305.48928785289723</v>
      </c>
      <c r="AI17" s="75">
        <f>PXIL!I17</f>
        <v>0</v>
      </c>
      <c r="AJ17" s="75">
        <f>PXIL!O17</f>
        <v>0</v>
      </c>
      <c r="AK17" s="75">
        <f>RTM_IEX!I17</f>
        <v>24.91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8.9622119815668206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36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4.0935919999999992</v>
      </c>
      <c r="O18">
        <f>BYPL_ISGS_exbus!BB18</f>
        <v>495.03858043086205</v>
      </c>
      <c r="P18" s="77">
        <v>32.57</v>
      </c>
      <c r="Q18" s="77">
        <v>9.58</v>
      </c>
      <c r="R18" s="80">
        <v>0</v>
      </c>
      <c r="S18" s="80">
        <v>0</v>
      </c>
      <c r="T18" s="78">
        <f>SUMPRODUCT(LTA!F18:AJ18,LTA!F$101:AJ$101,LTA!F$104:AJ$104)</f>
        <v>3.33</v>
      </c>
      <c r="U18" s="78">
        <f>SUMPRODUCT(LTA!F18:AJ18,LTA!F$102:AJ$102,LTA!F$104:AJ$104)</f>
        <v>140.13999999999999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-241</v>
      </c>
      <c r="AA18" s="117">
        <f>STOA!I18</f>
        <v>0.37</v>
      </c>
      <c r="AB18" s="117">
        <f>-STOA!O18</f>
        <v>-198.05</v>
      </c>
      <c r="AC18">
        <f t="shared" si="0"/>
        <v>10.541892471449232</v>
      </c>
      <c r="AD18">
        <f t="shared" si="1"/>
        <v>305.40249194097981</v>
      </c>
      <c r="AE18">
        <f>'IDT-1'!C18</f>
        <v>0</v>
      </c>
      <c r="AF18" s="26"/>
      <c r="AG18">
        <f t="shared" si="2"/>
        <v>305.40249194097981</v>
      </c>
      <c r="AI18" s="75">
        <f>PXIL!I18</f>
        <v>0</v>
      </c>
      <c r="AJ18" s="75">
        <f>PXIL!O18</f>
        <v>0</v>
      </c>
      <c r="AK18" s="75">
        <f>RTM_IEX!I18</f>
        <v>24.91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8.9622119815668206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36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4.1394799999999989</v>
      </c>
      <c r="O19">
        <f>BYPL_ISGS_exbus!BB19</f>
        <v>495.31694447982812</v>
      </c>
      <c r="P19" s="77">
        <v>32.57</v>
      </c>
      <c r="Q19" s="77">
        <v>9.58</v>
      </c>
      <c r="R19" s="80">
        <v>0</v>
      </c>
      <c r="S19" s="80">
        <v>0</v>
      </c>
      <c r="T19" s="78">
        <f>SUMPRODUCT(LTA!F19:AJ19,LTA!F$101:AJ$101,LTA!F$104:AJ$104)</f>
        <v>3.33</v>
      </c>
      <c r="U19" s="78">
        <f>SUMPRODUCT(LTA!F19:AJ19,LTA!F$102:AJ$102,LTA!F$104:AJ$104)</f>
        <v>140.06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-241</v>
      </c>
      <c r="AA19" s="117">
        <f>STOA!I19</f>
        <v>0.37</v>
      </c>
      <c r="AB19" s="117">
        <f>-STOA!O19</f>
        <v>-198.05</v>
      </c>
      <c r="AC19">
        <f t="shared" si="0"/>
        <v>10.569297889480133</v>
      </c>
      <c r="AD19">
        <f t="shared" si="1"/>
        <v>308.48933857191503</v>
      </c>
      <c r="AE19">
        <f>'IDT-1'!C19</f>
        <v>0</v>
      </c>
      <c r="AF19" s="26"/>
      <c r="AG19">
        <f t="shared" si="2"/>
        <v>308.48933857191503</v>
      </c>
      <c r="AI19" s="75">
        <f>PXIL!I19</f>
        <v>0</v>
      </c>
      <c r="AJ19" s="75">
        <f>PXIL!O19</f>
        <v>0</v>
      </c>
      <c r="AK19" s="75">
        <f>RTM_IEX!I19</f>
        <v>27.78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8.9622119815668206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36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4.1758079999999991</v>
      </c>
      <c r="O20">
        <f>BYPL_ISGS_exbus!BB20</f>
        <v>490.68904355155343</v>
      </c>
      <c r="P20" s="77">
        <v>32.57</v>
      </c>
      <c r="Q20" s="77">
        <v>9.58</v>
      </c>
      <c r="R20" s="80">
        <v>0</v>
      </c>
      <c r="S20" s="80">
        <v>0</v>
      </c>
      <c r="T20" s="78">
        <f>SUMPRODUCT(LTA!F20:AJ20,LTA!F$101:AJ$101,LTA!F$104:AJ$104)</f>
        <v>3.33</v>
      </c>
      <c r="U20" s="78">
        <f>SUMPRODUCT(LTA!F20:AJ20,LTA!F$102:AJ$102,LTA!F$104:AJ$104)</f>
        <v>140.08000000000001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-231</v>
      </c>
      <c r="AA20" s="117">
        <f>STOA!I20</f>
        <v>0.37</v>
      </c>
      <c r="AB20" s="117">
        <f>-STOA!O20</f>
        <v>-198.05</v>
      </c>
      <c r="AC20">
        <f t="shared" si="0"/>
        <v>10.431838772489362</v>
      </c>
      <c r="AD20">
        <f t="shared" si="1"/>
        <v>313.09522476063108</v>
      </c>
      <c r="AE20">
        <f>'IDT-1'!C20</f>
        <v>0</v>
      </c>
      <c r="AF20" s="26"/>
      <c r="AG20">
        <f t="shared" si="2"/>
        <v>313.09522476063108</v>
      </c>
      <c r="AI20" s="75">
        <f>PXIL!I20</f>
        <v>0</v>
      </c>
      <c r="AJ20" s="75">
        <f>PXIL!O20</f>
        <v>0</v>
      </c>
      <c r="AK20" s="75">
        <f>RTM_IEX!I20</f>
        <v>26.82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8.9622119815668206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36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4.0563079999999996</v>
      </c>
      <c r="O21">
        <f>BYPL_ISGS_exbus!BB21</f>
        <v>494.90080591669016</v>
      </c>
      <c r="P21" s="77">
        <v>32.57</v>
      </c>
      <c r="Q21" s="77">
        <v>9.58</v>
      </c>
      <c r="R21" s="80">
        <v>0</v>
      </c>
      <c r="S21" s="80">
        <v>0</v>
      </c>
      <c r="T21" s="78">
        <f>SUMPRODUCT(LTA!F21:AJ21,LTA!F$101:AJ$101,LTA!F$104:AJ$104)</f>
        <v>3.33</v>
      </c>
      <c r="U21" s="78">
        <f>SUMPRODUCT(LTA!F21:AJ21,LTA!F$102:AJ$102,LTA!F$104:AJ$104)</f>
        <v>142.67000000000002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-226</v>
      </c>
      <c r="AA21" s="117">
        <f>STOA!I21</f>
        <v>0.37</v>
      </c>
      <c r="AB21" s="117">
        <f>-STOA!O21</f>
        <v>-198.05</v>
      </c>
      <c r="AC21">
        <f t="shared" si="0"/>
        <v>10.463148043691588</v>
      </c>
      <c r="AD21">
        <f t="shared" si="1"/>
        <v>326.66617785456555</v>
      </c>
      <c r="AE21">
        <f>'IDT-1'!C21</f>
        <v>0</v>
      </c>
      <c r="AF21" s="26"/>
      <c r="AG21">
        <f t="shared" si="2"/>
        <v>326.66617785456555</v>
      </c>
      <c r="AI21" s="75">
        <f>PXIL!I21</f>
        <v>0</v>
      </c>
      <c r="AJ21" s="75">
        <f>PXIL!O21</f>
        <v>0</v>
      </c>
      <c r="AK21" s="75">
        <f>RTM_IEX!I21</f>
        <v>28.74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8.9622119815668206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36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4.1710279999999997</v>
      </c>
      <c r="O22">
        <f>BYPL_ISGS_exbus!BB22</f>
        <v>494.51715812205839</v>
      </c>
      <c r="P22" s="77">
        <v>32.57</v>
      </c>
      <c r="Q22" s="77">
        <v>9.58</v>
      </c>
      <c r="R22" s="80">
        <v>0</v>
      </c>
      <c r="S22" s="80">
        <v>0</v>
      </c>
      <c r="T22" s="78">
        <f>SUMPRODUCT(LTA!F22:AJ22,LTA!F$101:AJ$101,LTA!F$104:AJ$104)</f>
        <v>3.33</v>
      </c>
      <c r="U22" s="78">
        <f>SUMPRODUCT(LTA!F22:AJ22,LTA!F$102:AJ$102,LTA!F$104:AJ$104)</f>
        <v>142.55000000000001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-211</v>
      </c>
      <c r="AA22" s="117">
        <f>STOA!I22</f>
        <v>0.37</v>
      </c>
      <c r="AB22" s="117">
        <f>-STOA!O22</f>
        <v>-198.05</v>
      </c>
      <c r="AC22">
        <f t="shared" si="0"/>
        <v>10.326553566265899</v>
      </c>
      <c r="AD22">
        <f t="shared" si="1"/>
        <v>341.41384453735941</v>
      </c>
      <c r="AE22">
        <f>'IDT-1'!C22</f>
        <v>0</v>
      </c>
      <c r="AF22" s="26"/>
      <c r="AG22">
        <f t="shared" si="2"/>
        <v>341.41384453735941</v>
      </c>
      <c r="AI22" s="75">
        <f>PXIL!I22</f>
        <v>0</v>
      </c>
      <c r="AJ22" s="75">
        <f>PXIL!O22</f>
        <v>0</v>
      </c>
      <c r="AK22" s="75">
        <f>RTM_IEX!I22</f>
        <v>28.74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8.963068032571579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36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4.4377519999999988</v>
      </c>
      <c r="O23">
        <f>BYPL_ISGS_exbus!BB23</f>
        <v>519.73157606964708</v>
      </c>
      <c r="P23" s="77">
        <v>63.805606582208753</v>
      </c>
      <c r="Q23" s="77">
        <v>21.949999999999996</v>
      </c>
      <c r="R23" s="80">
        <v>0</v>
      </c>
      <c r="S23" s="80">
        <v>0</v>
      </c>
      <c r="T23" s="78">
        <f>SUMPRODUCT(LTA!F23:AJ23,LTA!F$101:AJ$101,LTA!F$104:AJ$104)</f>
        <v>3.33</v>
      </c>
      <c r="U23" s="78">
        <f>SUMPRODUCT(LTA!F23:AJ23,LTA!F$102:AJ$102,LTA!F$104:AJ$104)</f>
        <v>142.49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-280</v>
      </c>
      <c r="AA23" s="117">
        <f>STOA!I23</f>
        <v>0.37</v>
      </c>
      <c r="AB23" s="117">
        <f>-STOA!O23</f>
        <v>-198.05</v>
      </c>
      <c r="AC23">
        <f t="shared" si="0"/>
        <v>11.841651285608435</v>
      </c>
      <c r="AD23">
        <f t="shared" si="1"/>
        <v>373.45635139881904</v>
      </c>
      <c r="AE23">
        <f>'IDT-1'!C23</f>
        <v>0</v>
      </c>
      <c r="AF23" s="26"/>
      <c r="AG23">
        <f t="shared" si="2"/>
        <v>373.45635139881904</v>
      </c>
      <c r="AI23" s="75">
        <f>PXIL!I23</f>
        <v>0</v>
      </c>
      <c r="AJ23" s="75">
        <f>PXIL!O23</f>
        <v>0</v>
      </c>
      <c r="AK23" s="75">
        <f>RTM_IEX!I23</f>
        <v>62.27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8.963068032571579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36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4.561075999999999</v>
      </c>
      <c r="O24">
        <f>BYPL_ISGS_exbus!BB24</f>
        <v>524.88615784682997</v>
      </c>
      <c r="P24" s="77">
        <v>63.806775970088921</v>
      </c>
      <c r="Q24" s="77">
        <v>21.949999999999996</v>
      </c>
      <c r="R24" s="80">
        <v>0</v>
      </c>
      <c r="S24" s="80">
        <v>0</v>
      </c>
      <c r="T24" s="78">
        <f>SUMPRODUCT(LTA!F24:AJ24,LTA!F$101:AJ$101,LTA!F$104:AJ$104)</f>
        <v>3.33</v>
      </c>
      <c r="U24" s="78">
        <f>SUMPRODUCT(LTA!F24:AJ24,LTA!F$102:AJ$102,LTA!F$104:AJ$104)</f>
        <v>142.11000000000001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-255</v>
      </c>
      <c r="AA24" s="117">
        <f>STOA!I24</f>
        <v>0.37</v>
      </c>
      <c r="AB24" s="117">
        <f>-STOA!O24</f>
        <v>-198.05</v>
      </c>
      <c r="AC24">
        <f t="shared" si="0"/>
        <v>11.654361959006108</v>
      </c>
      <c r="AD24">
        <f t="shared" si="1"/>
        <v>402.58271589048445</v>
      </c>
      <c r="AE24">
        <f>'IDT-1'!C24</f>
        <v>0</v>
      </c>
      <c r="AF24" s="26"/>
      <c r="AG24">
        <f t="shared" si="2"/>
        <v>402.58271589048445</v>
      </c>
      <c r="AI24" s="75">
        <f>PXIL!I24</f>
        <v>0</v>
      </c>
      <c r="AJ24" s="75">
        <f>PXIL!O24</f>
        <v>0</v>
      </c>
      <c r="AK24" s="75">
        <f>RTM_IEX!I24</f>
        <v>61.31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8.963068032571579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36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4.5199679999999987</v>
      </c>
      <c r="O25">
        <f>BYPL_ISGS_exbus!BB25</f>
        <v>533.7701325615908</v>
      </c>
      <c r="P25" s="77">
        <v>63.81</v>
      </c>
      <c r="Q25" s="77">
        <v>21.942539645792341</v>
      </c>
      <c r="R25" s="80">
        <v>0</v>
      </c>
      <c r="S25" s="80">
        <v>0</v>
      </c>
      <c r="T25" s="78">
        <f>SUMPRODUCT(LTA!F25:AJ25,LTA!F$101:AJ$101,LTA!F$104:AJ$104)</f>
        <v>3.33</v>
      </c>
      <c r="U25" s="78">
        <f>SUMPRODUCT(LTA!F25:AJ25,LTA!F$102:AJ$102,LTA!F$104:AJ$104)</f>
        <v>141.78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-241</v>
      </c>
      <c r="AA25" s="117">
        <f>STOA!I25</f>
        <v>0.37</v>
      </c>
      <c r="AB25" s="117">
        <f>-STOA!O25</f>
        <v>-198.05</v>
      </c>
      <c r="AC25">
        <f t="shared" si="0"/>
        <v>11.739760121131456</v>
      </c>
      <c r="AD25">
        <f t="shared" si="1"/>
        <v>440.32594811882319</v>
      </c>
      <c r="AE25">
        <f>'IDT-1'!C25</f>
        <v>0</v>
      </c>
      <c r="AF25" s="26"/>
      <c r="AG25">
        <f t="shared" si="2"/>
        <v>440.32594811882319</v>
      </c>
      <c r="AI25" s="75">
        <f>PXIL!I25</f>
        <v>0</v>
      </c>
      <c r="AJ25" s="75">
        <f>PXIL!O25</f>
        <v>0</v>
      </c>
      <c r="AK25" s="75">
        <f>RTM_IEX!I25</f>
        <v>76.63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8.963068032571579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36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4.6671919999999991</v>
      </c>
      <c r="O26">
        <f>BYPL_ISGS_exbus!BB26</f>
        <v>605.43048537186689</v>
      </c>
      <c r="P26" s="77">
        <v>63.81</v>
      </c>
      <c r="Q26" s="77">
        <v>21.942539645792341</v>
      </c>
      <c r="R26" s="80">
        <v>0</v>
      </c>
      <c r="S26" s="80">
        <v>0</v>
      </c>
      <c r="T26" s="78">
        <f>SUMPRODUCT(LTA!F26:AJ26,LTA!F$101:AJ$101,LTA!F$104:AJ$104)</f>
        <v>3.33</v>
      </c>
      <c r="U26" s="78">
        <f>SUMPRODUCT(LTA!F26:AJ26,LTA!F$102:AJ$102,LTA!F$104:AJ$104)</f>
        <v>141.73000000000002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-242</v>
      </c>
      <c r="AA26" s="117">
        <f>STOA!I26</f>
        <v>0.37</v>
      </c>
      <c r="AB26" s="117">
        <f>-STOA!O26</f>
        <v>-198.05</v>
      </c>
      <c r="AC26">
        <f t="shared" si="0"/>
        <v>12.228304924584082</v>
      </c>
      <c r="AD26">
        <f t="shared" si="1"/>
        <v>493.3449801256466</v>
      </c>
      <c r="AE26">
        <f>'IDT-1'!C26</f>
        <v>0</v>
      </c>
      <c r="AF26" s="26"/>
      <c r="AG26">
        <f t="shared" si="2"/>
        <v>493.3449801256466</v>
      </c>
      <c r="AI26" s="75">
        <f>PXIL!I26</f>
        <v>0</v>
      </c>
      <c r="AJ26" s="75">
        <f>PXIL!O26</f>
        <v>0</v>
      </c>
      <c r="AK26" s="75">
        <f>RTM_IEX!I26</f>
        <v>59.38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8.963068032571579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4.414807999999999</v>
      </c>
      <c r="O27">
        <f>BYPL_ISGS_exbus!BB27</f>
        <v>689.02647548995856</v>
      </c>
      <c r="P27" s="77">
        <v>63.81</v>
      </c>
      <c r="Q27" s="77">
        <v>21.942539645792341</v>
      </c>
      <c r="R27" s="80">
        <v>0</v>
      </c>
      <c r="S27" s="80">
        <v>0</v>
      </c>
      <c r="T27" s="78">
        <f>SUMPRODUCT(LTA!F27:AJ27,LTA!F$101:AJ$101,LTA!F$104:AJ$104)</f>
        <v>3.33</v>
      </c>
      <c r="U27" s="78">
        <f>SUMPRODUCT(LTA!F27:AJ27,LTA!F$102:AJ$102,LTA!F$104:AJ$104)</f>
        <v>141.65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-125</v>
      </c>
      <c r="AA27" s="117">
        <f>STOA!I27</f>
        <v>0.37</v>
      </c>
      <c r="AB27" s="117">
        <f>-STOA!O27</f>
        <v>-270.95</v>
      </c>
      <c r="AC27">
        <f t="shared" si="0"/>
        <v>12.185203234694473</v>
      </c>
      <c r="AD27">
        <f t="shared" si="1"/>
        <v>577.08168793362802</v>
      </c>
      <c r="AE27">
        <f>'IDT-1'!C27</f>
        <v>-46.993000000000002</v>
      </c>
      <c r="AF27" s="26"/>
      <c r="AG27">
        <f t="shared" si="2"/>
        <v>530.08868793362797</v>
      </c>
      <c r="AI27" s="75">
        <f>PXIL!I27</f>
        <v>0</v>
      </c>
      <c r="AJ27" s="75">
        <f>PXIL!O27</f>
        <v>0</v>
      </c>
      <c r="AK27" s="75">
        <f>RTM_IEX!I27</f>
        <v>6.71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8.963068032571579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4.4606959999999996</v>
      </c>
      <c r="O28">
        <f>BYPL_ISGS_exbus!BB28</f>
        <v>703.70405430635071</v>
      </c>
      <c r="P28" s="77">
        <v>63.81</v>
      </c>
      <c r="Q28" s="77">
        <v>21.942539645792341</v>
      </c>
      <c r="R28" s="80">
        <v>0.05</v>
      </c>
      <c r="S28" s="80">
        <v>0</v>
      </c>
      <c r="T28" s="78">
        <f>SUMPRODUCT(LTA!F28:AJ28,LTA!F$101:AJ$101,LTA!F$104:AJ$104)</f>
        <v>3.33</v>
      </c>
      <c r="U28" s="78">
        <f>SUMPRODUCT(LTA!F28:AJ28,LTA!F$102:AJ$102,LTA!F$104:AJ$104)</f>
        <v>141.52000000000001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-50</v>
      </c>
      <c r="AA28" s="117">
        <f>STOA!I28</f>
        <v>0.37</v>
      </c>
      <c r="AB28" s="117">
        <f>-STOA!O28</f>
        <v>-270.95</v>
      </c>
      <c r="AC28">
        <f t="shared" si="0"/>
        <v>11.589158178514078</v>
      </c>
      <c r="AD28">
        <f t="shared" si="1"/>
        <v>660.6111998062006</v>
      </c>
      <c r="AE28">
        <f>'IDT-1'!C28</f>
        <v>-76.629000000000005</v>
      </c>
      <c r="AF28" s="26"/>
      <c r="AG28">
        <f t="shared" si="2"/>
        <v>583.98219980620058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8.963068032571579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4.3956879999999989</v>
      </c>
      <c r="O29">
        <f>BYPL_ISGS_exbus!BB29</f>
        <v>725.33587839879272</v>
      </c>
      <c r="P29" s="77">
        <v>63.81</v>
      </c>
      <c r="Q29" s="77">
        <v>21.942539645792341</v>
      </c>
      <c r="R29" s="80">
        <v>0.27</v>
      </c>
      <c r="S29" s="80">
        <v>0</v>
      </c>
      <c r="T29" s="78">
        <f>SUMPRODUCT(LTA!F29:AJ29,LTA!F$101:AJ$101,LTA!F$104:AJ$104)</f>
        <v>4</v>
      </c>
      <c r="U29" s="78">
        <f>SUMPRODUCT(LTA!F29:AJ29,LTA!F$102:AJ$102,LTA!F$104:AJ$104)</f>
        <v>141.44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0.37</v>
      </c>
      <c r="AB29" s="117">
        <f>-STOA!O29</f>
        <v>-270.95</v>
      </c>
      <c r="AC29">
        <f t="shared" si="0"/>
        <v>11.474558421628778</v>
      </c>
      <c r="AD29">
        <f t="shared" si="1"/>
        <v>738.10261565552776</v>
      </c>
      <c r="AE29">
        <f>'IDT-1'!C29</f>
        <v>-90</v>
      </c>
      <c r="AF29" s="26"/>
      <c r="AG29">
        <f t="shared" si="2"/>
        <v>648.10261565552776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8.963068032571579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4.364139999999999</v>
      </c>
      <c r="O30">
        <f>BYPL_ISGS_exbus!BB30</f>
        <v>745.76995731827617</v>
      </c>
      <c r="P30" s="77">
        <v>63.81</v>
      </c>
      <c r="Q30" s="77">
        <v>21.942539645792341</v>
      </c>
      <c r="R30" s="80">
        <v>1.45</v>
      </c>
      <c r="S30" s="80">
        <v>0</v>
      </c>
      <c r="T30" s="78">
        <f>SUMPRODUCT(LTA!F30:AJ30,LTA!F$101:AJ$101,LTA!F$104:AJ$104)</f>
        <v>6</v>
      </c>
      <c r="U30" s="78">
        <f>SUMPRODUCT(LTA!F30:AJ30,LTA!F$102:AJ$102,LTA!F$104:AJ$104)</f>
        <v>140.66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0.37</v>
      </c>
      <c r="AB30" s="117">
        <f>-STOA!O30</f>
        <v>-270.95</v>
      </c>
      <c r="AC30">
        <f t="shared" si="0"/>
        <v>11.675220693720231</v>
      </c>
      <c r="AD30">
        <f t="shared" si="1"/>
        <v>760.7044843029197</v>
      </c>
      <c r="AE30">
        <f>'IDT-1'!C30</f>
        <v>-60</v>
      </c>
      <c r="AF30" s="26"/>
      <c r="AG30">
        <f t="shared" si="2"/>
        <v>700.7044843029197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8.963068032571579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54.999109960352776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4.2216959999999997</v>
      </c>
      <c r="O31">
        <f>BYPL_ISGS_exbus!BB31</f>
        <v>767.26184998174347</v>
      </c>
      <c r="P31" s="77">
        <v>63.81</v>
      </c>
      <c r="Q31" s="77">
        <v>21.942539645792341</v>
      </c>
      <c r="R31" s="80">
        <v>6.129999999999999</v>
      </c>
      <c r="S31" s="80">
        <v>0</v>
      </c>
      <c r="T31" s="78">
        <f>SUMPRODUCT(LTA!F31:AJ31,LTA!F$101:AJ$101,LTA!F$104:AJ$104)</f>
        <v>6</v>
      </c>
      <c r="U31" s="78">
        <f>SUMPRODUCT(LTA!F31:AJ31,LTA!F$102:AJ$102,LTA!F$104:AJ$104)</f>
        <v>142.58000000000001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0.37</v>
      </c>
      <c r="AB31" s="117">
        <f>-STOA!O31</f>
        <v>-270.95</v>
      </c>
      <c r="AC31">
        <f t="shared" si="0"/>
        <v>11.87677737199887</v>
      </c>
      <c r="AD31">
        <f t="shared" si="1"/>
        <v>793.45148624846104</v>
      </c>
      <c r="AE31">
        <f>'IDT-1'!C31</f>
        <v>-30</v>
      </c>
      <c r="AF31" s="26"/>
      <c r="AG31">
        <f t="shared" si="2"/>
        <v>763.45148624846104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8.963068032571579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54.999109960352776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4.4052479999999985</v>
      </c>
      <c r="O32">
        <f>BYPL_ISGS_exbus!BB32</f>
        <v>783.55093344696127</v>
      </c>
      <c r="P32" s="77">
        <v>63.81</v>
      </c>
      <c r="Q32" s="77">
        <v>21.942539645792341</v>
      </c>
      <c r="R32" s="80">
        <v>13.38</v>
      </c>
      <c r="S32" s="80">
        <v>0</v>
      </c>
      <c r="T32" s="78">
        <f>SUMPRODUCT(LTA!F32:AJ32,LTA!F$101:AJ$101,LTA!F$104:AJ$104)</f>
        <v>7.09</v>
      </c>
      <c r="U32" s="78">
        <f>SUMPRODUCT(LTA!F32:AJ32,LTA!F$102:AJ$102,LTA!F$104:AJ$104)</f>
        <v>142.49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3.37</v>
      </c>
      <c r="AB32" s="117">
        <f>-STOA!O32</f>
        <v>-270.95</v>
      </c>
      <c r="AC32">
        <f t="shared" si="0"/>
        <v>12.162888564092787</v>
      </c>
      <c r="AD32">
        <f t="shared" si="1"/>
        <v>825.67801052158507</v>
      </c>
      <c r="AE32">
        <f>'IDT-1'!C32</f>
        <v>0</v>
      </c>
      <c r="AF32" s="26"/>
      <c r="AG32">
        <f t="shared" si="2"/>
        <v>825.67801052158507</v>
      </c>
      <c r="AI32" s="75">
        <f>PXIL!I32</f>
        <v>0</v>
      </c>
      <c r="AJ32" s="75">
        <f>PXIL!O32</f>
        <v>0</v>
      </c>
      <c r="AK32" s="75">
        <f>RTM_IEX!I32</f>
        <v>4.79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8.963068032571579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54.999210280709306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4.4606959999999996</v>
      </c>
      <c r="O33">
        <f>BYPL_ISGS_exbus!BB33</f>
        <v>790.28125647876118</v>
      </c>
      <c r="P33" s="77">
        <v>63.81</v>
      </c>
      <c r="Q33" s="77">
        <v>21.942539645792341</v>
      </c>
      <c r="R33" s="80">
        <v>21.75</v>
      </c>
      <c r="S33" s="80">
        <v>0</v>
      </c>
      <c r="T33" s="78">
        <f>SUMPRODUCT(LTA!F33:AJ33,LTA!F$101:AJ$101,LTA!F$104:AJ$104)</f>
        <v>8.2199999999999989</v>
      </c>
      <c r="U33" s="78">
        <f>SUMPRODUCT(LTA!F33:AJ33,LTA!F$102:AJ$102,LTA!F$104:AJ$104)</f>
        <v>142.44999999999999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6.37</v>
      </c>
      <c r="AB33" s="117">
        <f>-STOA!O33</f>
        <v>-270.95</v>
      </c>
      <c r="AC33">
        <f t="shared" si="0"/>
        <v>12.416556231991764</v>
      </c>
      <c r="AD33">
        <f t="shared" si="1"/>
        <v>854.25021420584255</v>
      </c>
      <c r="AE33">
        <f>'IDT-1'!C33</f>
        <v>15</v>
      </c>
      <c r="AF33" s="26"/>
      <c r="AG33">
        <f t="shared" si="2"/>
        <v>869.25021420584255</v>
      </c>
      <c r="AI33" s="75">
        <f>PXIL!I33</f>
        <v>0</v>
      </c>
      <c r="AJ33" s="75">
        <f>PXIL!O33</f>
        <v>0</v>
      </c>
      <c r="AK33" s="75">
        <f>RTM_IEX!I33</f>
        <v>14.37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8.963068032571579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54.999212542057407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4.3956879999999989</v>
      </c>
      <c r="O34">
        <f>BYPL_ISGS_exbus!BB34</f>
        <v>791.15912460496122</v>
      </c>
      <c r="P34" s="77">
        <v>63.81</v>
      </c>
      <c r="Q34" s="77">
        <v>21.942539645792341</v>
      </c>
      <c r="R34" s="80">
        <v>21.350000000000005</v>
      </c>
      <c r="S34" s="80">
        <v>0</v>
      </c>
      <c r="T34" s="78">
        <f>SUMPRODUCT(LTA!F34:AJ34,LTA!F$101:AJ$101,LTA!F$104:AJ$104)</f>
        <v>15.64</v>
      </c>
      <c r="U34" s="78">
        <f>SUMPRODUCT(LTA!F34:AJ34,LTA!F$102:AJ$102,LTA!F$104:AJ$104)</f>
        <v>142.37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7.87</v>
      </c>
      <c r="AB34" s="117">
        <f>-STOA!O34</f>
        <v>-270.95</v>
      </c>
      <c r="AC34">
        <f t="shared" si="0"/>
        <v>12.514789421002188</v>
      </c>
      <c r="AD34">
        <f t="shared" si="1"/>
        <v>865.3148434043801</v>
      </c>
      <c r="AE34">
        <f>'IDT-1'!C34</f>
        <v>40</v>
      </c>
      <c r="AF34" s="26"/>
      <c r="AG34">
        <f t="shared" si="2"/>
        <v>905.3148434043801</v>
      </c>
      <c r="AI34" s="75">
        <f>PXIL!I34</f>
        <v>0</v>
      </c>
      <c r="AJ34" s="75">
        <f>PXIL!O34</f>
        <v>0</v>
      </c>
      <c r="AK34" s="75">
        <f>RTM_IEX!I34</f>
        <v>16.28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8.963068032571579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4.4922439999999986</v>
      </c>
      <c r="O35">
        <f>BYPL_ISGS_exbus!BB35</f>
        <v>783.15394131344488</v>
      </c>
      <c r="P35" s="77">
        <v>63.81</v>
      </c>
      <c r="Q35" s="77">
        <v>21.942539645792341</v>
      </c>
      <c r="R35" s="80">
        <v>21.350000000000005</v>
      </c>
      <c r="S35" s="80">
        <v>0</v>
      </c>
      <c r="T35" s="78">
        <f>SUMPRODUCT(LTA!F35:AJ35,LTA!F$101:AJ$101,LTA!F$104:AJ$104)</f>
        <v>23.5</v>
      </c>
      <c r="U35" s="78">
        <f>SUMPRODUCT(LTA!F35:AJ35,LTA!F$102:AJ$102,LTA!F$104:AJ$104)</f>
        <v>142.23000000000002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</v>
      </c>
      <c r="AB35" s="117">
        <f>-STOA!O35</f>
        <v>-270.95</v>
      </c>
      <c r="AC35">
        <f t="shared" si="0"/>
        <v>12.759184430466737</v>
      </c>
      <c r="AD35">
        <f t="shared" si="1"/>
        <v>892.84260856134188</v>
      </c>
      <c r="AE35">
        <f>'IDT-1'!C35</f>
        <v>35.107999999999997</v>
      </c>
      <c r="AF35" s="26"/>
      <c r="AG35">
        <f t="shared" si="2"/>
        <v>927.95060856134182</v>
      </c>
      <c r="AI35" s="75">
        <f>PXIL!I35</f>
        <v>0</v>
      </c>
      <c r="AJ35" s="75">
        <f>PXIL!O35</f>
        <v>0</v>
      </c>
      <c r="AK35" s="75">
        <f>RTM_IEX!I35</f>
        <v>19.16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23.95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8.963068032571579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4.5199679999999987</v>
      </c>
      <c r="O36">
        <f>BYPL_ISGS_exbus!BB36</f>
        <v>771.31643549994487</v>
      </c>
      <c r="P36" s="77">
        <v>63.81</v>
      </c>
      <c r="Q36" s="77">
        <v>21.942539645792341</v>
      </c>
      <c r="R36" s="80">
        <v>21.350000000000005</v>
      </c>
      <c r="S36" s="80">
        <v>0</v>
      </c>
      <c r="T36" s="78">
        <f>SUMPRODUCT(LTA!F36:AJ36,LTA!F$101:AJ$101,LTA!F$104:AJ$104)</f>
        <v>34.76</v>
      </c>
      <c r="U36" s="78">
        <f>SUMPRODUCT(LTA!F36:AJ36,LTA!F$102:AJ$102,LTA!F$104:AJ$104)</f>
        <v>141.66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</v>
      </c>
      <c r="AB36" s="117">
        <f>-STOA!O36</f>
        <v>-270.95</v>
      </c>
      <c r="AC36">
        <f t="shared" si="0"/>
        <v>12.929026350507939</v>
      </c>
      <c r="AD36">
        <f t="shared" si="1"/>
        <v>911.9729848278007</v>
      </c>
      <c r="AE36">
        <f>'IDT-1'!C36</f>
        <v>26.309000000000001</v>
      </c>
      <c r="AF36" s="26"/>
      <c r="AG36">
        <f t="shared" si="2"/>
        <v>938.28198482780067</v>
      </c>
      <c r="AI36" s="75">
        <f>PXIL!I36</f>
        <v>0</v>
      </c>
      <c r="AJ36" s="75">
        <f>PXIL!O36</f>
        <v>0</v>
      </c>
      <c r="AK36" s="75">
        <f>RTM_IEX!I36</f>
        <v>31.79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28.74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20.67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4.423411999999999</v>
      </c>
      <c r="O37">
        <f>BYPL_ISGS_exbus!BB37</f>
        <v>745.55224797959499</v>
      </c>
      <c r="P37" s="77">
        <v>63.81</v>
      </c>
      <c r="Q37" s="77">
        <v>21.942539645792341</v>
      </c>
      <c r="R37" s="80">
        <v>21.350000000000005</v>
      </c>
      <c r="S37" s="80">
        <v>0</v>
      </c>
      <c r="T37" s="78">
        <f>SUMPRODUCT(LTA!F37:AJ37,LTA!F$101:AJ$101,LTA!F$104:AJ$104)</f>
        <v>46.08</v>
      </c>
      <c r="U37" s="78">
        <f>SUMPRODUCT(LTA!F37:AJ37,LTA!F$102:AJ$102,LTA!F$104:AJ$104)</f>
        <v>141.63999999999999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18</v>
      </c>
      <c r="AB37" s="117">
        <f>-STOA!O37</f>
        <v>-270.95</v>
      </c>
      <c r="AC37">
        <f t="shared" si="0"/>
        <v>13.116520808842228</v>
      </c>
      <c r="AD37">
        <f t="shared" si="1"/>
        <v>933.0916788165448</v>
      </c>
      <c r="AE37">
        <f>'IDT-1'!C37</f>
        <v>21.489000000000001</v>
      </c>
      <c r="AF37" s="26"/>
      <c r="AG37">
        <f t="shared" si="2"/>
        <v>954.58067881654483</v>
      </c>
      <c r="AI37" s="75">
        <f>PXIL!I37</f>
        <v>0</v>
      </c>
      <c r="AJ37" s="75">
        <f>PXIL!O37</f>
        <v>0</v>
      </c>
      <c r="AK37" s="75">
        <f>RTM_IEX!I37</f>
        <v>45.16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33.53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20.67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4.5792399999999995</v>
      </c>
      <c r="O38">
        <f>BYPL_ISGS_exbus!BB38</f>
        <v>731.37867289979511</v>
      </c>
      <c r="P38" s="77">
        <v>63.81</v>
      </c>
      <c r="Q38" s="77">
        <v>21.942539645792341</v>
      </c>
      <c r="R38" s="80">
        <v>21.350000000000005</v>
      </c>
      <c r="S38" s="80">
        <v>0</v>
      </c>
      <c r="T38" s="78">
        <f>SUMPRODUCT(LTA!F38:AJ38,LTA!F$101:AJ$101,LTA!F$104:AJ$104)</f>
        <v>57.89</v>
      </c>
      <c r="U38" s="78">
        <f>SUMPRODUCT(LTA!F38:AJ38,LTA!F$102:AJ$102,LTA!F$104:AJ$104)</f>
        <v>141.22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21</v>
      </c>
      <c r="AB38" s="117">
        <f>-STOA!O38</f>
        <v>-270.95</v>
      </c>
      <c r="AC38">
        <f t="shared" si="0"/>
        <v>13.174356634539992</v>
      </c>
      <c r="AD38">
        <f t="shared" si="1"/>
        <v>939.6060959110473</v>
      </c>
      <c r="AE38">
        <f>'IDT-1'!C38</f>
        <v>18.518999999999998</v>
      </c>
      <c r="AF38" s="26"/>
      <c r="AG38">
        <f t="shared" si="2"/>
        <v>958.12509591104731</v>
      </c>
      <c r="AI38" s="75">
        <f>PXIL!I38</f>
        <v>0</v>
      </c>
      <c r="AJ38" s="75">
        <f>PXIL!O38</f>
        <v>0</v>
      </c>
      <c r="AK38" s="75">
        <f>RTM_IEX!I38</f>
        <v>56.15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28.74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20.60543987506507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4.6576319999999996</v>
      </c>
      <c r="O39">
        <f>BYPL_ISGS_exbus!BB39</f>
        <v>713.6184104690667</v>
      </c>
      <c r="P39" s="77">
        <v>63.81</v>
      </c>
      <c r="Q39" s="77">
        <v>21.942539645792341</v>
      </c>
      <c r="R39" s="80">
        <v>21.350000000000005</v>
      </c>
      <c r="S39" s="80">
        <v>0</v>
      </c>
      <c r="T39" s="78">
        <f>SUMPRODUCT(LTA!F39:AJ39,LTA!F$101:AJ$101,LTA!F$104:AJ$104)</f>
        <v>69.92</v>
      </c>
      <c r="U39" s="78">
        <f>SUMPRODUCT(LTA!F39:AJ39,LTA!F$102:AJ$102,LTA!F$104:AJ$104)</f>
        <v>141.01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26.1</v>
      </c>
      <c r="AB39" s="117">
        <f>-STOA!O39</f>
        <v>-270.95</v>
      </c>
      <c r="AC39">
        <f t="shared" si="0"/>
        <v>13.483972045650154</v>
      </c>
      <c r="AD39">
        <f t="shared" si="1"/>
        <v>974.48004994427379</v>
      </c>
      <c r="AE39">
        <f>'IDT-1'!C39</f>
        <v>3.984</v>
      </c>
      <c r="AF39" s="26"/>
      <c r="AG39">
        <f t="shared" si="2"/>
        <v>978.46404994427382</v>
      </c>
      <c r="AI39" s="75">
        <f>PXIL!I39</f>
        <v>0</v>
      </c>
      <c r="AJ39" s="75">
        <f>PXIL!O39</f>
        <v>0</v>
      </c>
      <c r="AK39" s="75">
        <f>RTM_IEX!I39</f>
        <v>73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47.9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20.60543987506507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4.7312439999999993</v>
      </c>
      <c r="O40">
        <f>BYPL_ISGS_exbus!BB40</f>
        <v>708.80519527346678</v>
      </c>
      <c r="P40" s="77">
        <v>63.81</v>
      </c>
      <c r="Q40" s="77">
        <v>21.942539645792341</v>
      </c>
      <c r="R40" s="80">
        <v>21.350000000000005</v>
      </c>
      <c r="S40" s="80">
        <v>0</v>
      </c>
      <c r="T40" s="78">
        <f>SUMPRODUCT(LTA!F40:AJ40,LTA!F$101:AJ$101,LTA!F$104:AJ$104)</f>
        <v>81.91</v>
      </c>
      <c r="U40" s="78">
        <f>SUMPRODUCT(LTA!F40:AJ40,LTA!F$102:AJ$102,LTA!F$104:AJ$104)</f>
        <v>140.98000000000002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31.2</v>
      </c>
      <c r="AB40" s="117">
        <f>-STOA!O40</f>
        <v>-270.95</v>
      </c>
      <c r="AC40">
        <f t="shared" si="0"/>
        <v>13.748855537528875</v>
      </c>
      <c r="AD40">
        <f t="shared" si="1"/>
        <v>1004.3155632567953</v>
      </c>
      <c r="AE40">
        <f>'IDT-1'!C40</f>
        <v>0</v>
      </c>
      <c r="AF40" s="26"/>
      <c r="AG40">
        <f t="shared" si="2"/>
        <v>1004.3155632567953</v>
      </c>
      <c r="AI40" s="75">
        <f>PXIL!I40</f>
        <v>0</v>
      </c>
      <c r="AJ40" s="75">
        <f>PXIL!O40</f>
        <v>0</v>
      </c>
      <c r="AK40" s="75">
        <f>RTM_IEX!I40</f>
        <v>66.83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71.849999999999994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20.60543987506507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4.7082999999999986</v>
      </c>
      <c r="O41">
        <f>BYPL_ISGS_exbus!BB41</f>
        <v>715.00438978196166</v>
      </c>
      <c r="P41" s="77">
        <v>63.81</v>
      </c>
      <c r="Q41" s="77">
        <v>21.942539645792341</v>
      </c>
      <c r="R41" s="80">
        <v>21.350000000000005</v>
      </c>
      <c r="S41" s="80">
        <v>0</v>
      </c>
      <c r="T41" s="78">
        <f>SUMPRODUCT(LTA!F41:AJ41,LTA!F$101:AJ$101,LTA!F$104:AJ$104)</f>
        <v>94.759999999999991</v>
      </c>
      <c r="U41" s="78">
        <f>SUMPRODUCT(LTA!F41:AJ41,LTA!F$102:AJ$102,LTA!F$104:AJ$104)</f>
        <v>135.43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36.6</v>
      </c>
      <c r="AB41" s="117">
        <f>-STOA!O41</f>
        <v>-270.95</v>
      </c>
      <c r="AC41">
        <f t="shared" si="0"/>
        <v>14.031654542003629</v>
      </c>
      <c r="AD41">
        <f t="shared" si="1"/>
        <v>1036.1690147608151</v>
      </c>
      <c r="AE41">
        <f>'IDT-1'!C41</f>
        <v>0</v>
      </c>
      <c r="AF41" s="26"/>
      <c r="AG41">
        <f t="shared" si="2"/>
        <v>1036.1690147608151</v>
      </c>
      <c r="AI41" s="75">
        <f>PXIL!I41</f>
        <v>0</v>
      </c>
      <c r="AJ41" s="75">
        <f>PXIL!O41</f>
        <v>0</v>
      </c>
      <c r="AK41" s="75">
        <f>RTM_IEX!I41</f>
        <v>80.099999999999994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71.84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20.60543987506507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4.611743999999999</v>
      </c>
      <c r="O42">
        <f>BYPL_ISGS_exbus!BB42</f>
        <v>707.81849887726185</v>
      </c>
      <c r="P42" s="77">
        <v>63.81</v>
      </c>
      <c r="Q42" s="77">
        <v>21.942539645792341</v>
      </c>
      <c r="R42" s="80">
        <v>21.350000000000005</v>
      </c>
      <c r="S42" s="80">
        <v>0</v>
      </c>
      <c r="T42" s="78">
        <f>SUMPRODUCT(LTA!F42:AJ42,LTA!F$101:AJ$101,LTA!F$104:AJ$104)</f>
        <v>107.24000000000001</v>
      </c>
      <c r="U42" s="78">
        <f>SUMPRODUCT(LTA!F42:AJ42,LTA!F$102:AJ$102,LTA!F$104:AJ$104)</f>
        <v>135.43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39.9</v>
      </c>
      <c r="AB42" s="117">
        <f>-STOA!O42</f>
        <v>-270.95</v>
      </c>
      <c r="AC42">
        <f t="shared" si="0"/>
        <v>14.131249009242271</v>
      </c>
      <c r="AD42">
        <f t="shared" si="1"/>
        <v>1047.3869733888769</v>
      </c>
      <c r="AE42">
        <f>'IDT-1'!C42</f>
        <v>0</v>
      </c>
      <c r="AF42" s="26"/>
      <c r="AG42">
        <f t="shared" si="2"/>
        <v>1047.3869733888769</v>
      </c>
      <c r="AI42" s="75">
        <f>PXIL!I42</f>
        <v>0</v>
      </c>
      <c r="AJ42" s="75">
        <f>PXIL!O42</f>
        <v>0</v>
      </c>
      <c r="AK42" s="75">
        <f>RTM_IEX!I42</f>
        <v>73.34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81.42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20.60543987506507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4.6069639999999996</v>
      </c>
      <c r="O43">
        <f>BYPL_ISGS_exbus!BB43</f>
        <v>707.81849887726185</v>
      </c>
      <c r="P43" s="77">
        <v>63.81</v>
      </c>
      <c r="Q43" s="77">
        <v>21.942539645792341</v>
      </c>
      <c r="R43" s="80">
        <v>21.350000000000005</v>
      </c>
      <c r="S43" s="80">
        <v>0</v>
      </c>
      <c r="T43" s="78">
        <f>SUMPRODUCT(LTA!F43:AJ43,LTA!F$101:AJ$101,LTA!F$104:AJ$104)</f>
        <v>117.57999999999998</v>
      </c>
      <c r="U43" s="78">
        <f>SUMPRODUCT(LTA!F43:AJ43,LTA!F$102:AJ$102,LTA!F$104:AJ$104)</f>
        <v>135.44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44.1</v>
      </c>
      <c r="AB43" s="117">
        <f>-STOA!O43</f>
        <v>-270.95</v>
      </c>
      <c r="AC43">
        <f t="shared" si="0"/>
        <v>14.070662945242271</v>
      </c>
      <c r="AD43">
        <f t="shared" si="1"/>
        <v>1040.5627794528768</v>
      </c>
      <c r="AE43">
        <f>'IDT-1'!C43</f>
        <v>0</v>
      </c>
      <c r="AF43" s="26"/>
      <c r="AG43">
        <f t="shared" si="2"/>
        <v>1040.5627794528768</v>
      </c>
      <c r="AI43" s="75">
        <f>PXIL!I43</f>
        <v>0</v>
      </c>
      <c r="AJ43" s="75">
        <f>PXIL!O43</f>
        <v>0</v>
      </c>
      <c r="AK43" s="75">
        <f>RTM_IEX!I43</f>
        <v>51.91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81.42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20.60543987506507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4.5476919999999987</v>
      </c>
      <c r="O44">
        <f>BYPL_ISGS_exbus!BB44</f>
        <v>701.90906822726174</v>
      </c>
      <c r="P44" s="77">
        <v>63.81</v>
      </c>
      <c r="Q44" s="77">
        <v>21.942539645792341</v>
      </c>
      <c r="R44" s="80">
        <v>21.350000000000005</v>
      </c>
      <c r="S44" s="80">
        <v>0</v>
      </c>
      <c r="T44" s="78">
        <f>SUMPRODUCT(LTA!F44:AJ44,LTA!F$101:AJ$101,LTA!F$104:AJ$104)</f>
        <v>123.84999999999998</v>
      </c>
      <c r="U44" s="78">
        <f>SUMPRODUCT(LTA!F44:AJ44,LTA!F$102:AJ$102,LTA!F$104:AJ$104)</f>
        <v>136.13999999999999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48</v>
      </c>
      <c r="AB44" s="117">
        <f>-STOA!O44</f>
        <v>-270.95</v>
      </c>
      <c r="AC44">
        <f t="shared" si="0"/>
        <v>13.994290361922271</v>
      </c>
      <c r="AD44">
        <f t="shared" si="1"/>
        <v>1031.9604493861966</v>
      </c>
      <c r="AE44">
        <f>'IDT-1'!C44</f>
        <v>0</v>
      </c>
      <c r="AF44" s="26"/>
      <c r="AG44">
        <f t="shared" si="2"/>
        <v>1031.9604493861966</v>
      </c>
      <c r="AI44" s="75">
        <f>PXIL!I44</f>
        <v>0</v>
      </c>
      <c r="AJ44" s="75">
        <f>PXIL!O44</f>
        <v>0</v>
      </c>
      <c r="AK44" s="75">
        <f>RTM_IEX!I44</f>
        <v>33.549999999999997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86.2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20.60543987506507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4.6528519999999993</v>
      </c>
      <c r="O45">
        <f>BYPL_ISGS_exbus!BB45</f>
        <v>698.40393477526186</v>
      </c>
      <c r="P45" s="77">
        <v>63.81</v>
      </c>
      <c r="Q45" s="77">
        <v>21.942539645792341</v>
      </c>
      <c r="R45" s="80">
        <v>21.350000000000005</v>
      </c>
      <c r="S45" s="80">
        <v>0</v>
      </c>
      <c r="T45" s="78">
        <f>SUMPRODUCT(LTA!F45:AJ45,LTA!F$101:AJ$101,LTA!F$104:AJ$104)</f>
        <v>132.69999999999999</v>
      </c>
      <c r="U45" s="78">
        <f>SUMPRODUCT(LTA!F45:AJ45,LTA!F$102:AJ$102,LTA!F$104:AJ$104)</f>
        <v>117.98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50.1</v>
      </c>
      <c r="AB45" s="117">
        <f>-STOA!O45</f>
        <v>-270.95</v>
      </c>
      <c r="AC45">
        <f t="shared" si="0"/>
        <v>14.108690595544671</v>
      </c>
      <c r="AD45">
        <f t="shared" si="1"/>
        <v>1044.8460757005744</v>
      </c>
      <c r="AE45">
        <f>'IDT-1'!C45</f>
        <v>0</v>
      </c>
      <c r="AF45" s="26"/>
      <c r="AG45">
        <f t="shared" si="2"/>
        <v>1044.8460757005744</v>
      </c>
      <c r="AI45" s="75">
        <f>PXIL!I45</f>
        <v>0</v>
      </c>
      <c r="AJ45" s="75">
        <f>PXIL!O45</f>
        <v>0</v>
      </c>
      <c r="AK45" s="75">
        <f>RTM_IEX!I45</f>
        <v>66.73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76.63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8.893406882059363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4.4100279999999996</v>
      </c>
      <c r="O46">
        <f>BYPL_ISGS_exbus!BB46</f>
        <v>695.55669202766683</v>
      </c>
      <c r="P46" s="77">
        <v>63.81</v>
      </c>
      <c r="Q46" s="77">
        <v>21.942539645792341</v>
      </c>
      <c r="R46" s="80">
        <v>21.350000000000005</v>
      </c>
      <c r="S46" s="80">
        <v>0</v>
      </c>
      <c r="T46" s="78">
        <f>SUMPRODUCT(LTA!F46:AJ46,LTA!F$101:AJ$101,LTA!F$104:AJ$104)</f>
        <v>143.30000000000001</v>
      </c>
      <c r="U46" s="78">
        <f>SUMPRODUCT(LTA!F46:AJ46,LTA!F$102:AJ$102,LTA!F$104:AJ$104)</f>
        <v>119.09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53.1</v>
      </c>
      <c r="AB46" s="117">
        <f>-STOA!O46</f>
        <v>-270.95</v>
      </c>
      <c r="AC46">
        <f t="shared" si="0"/>
        <v>14.331752117827385</v>
      </c>
      <c r="AD46">
        <f t="shared" si="1"/>
        <v>1069.9709144376909</v>
      </c>
      <c r="AE46">
        <f>'IDT-1'!C46</f>
        <v>0</v>
      </c>
      <c r="AF46" s="26"/>
      <c r="AG46">
        <f t="shared" si="2"/>
        <v>1069.9709144376909</v>
      </c>
      <c r="AI46" s="75">
        <f>PXIL!I46</f>
        <v>0</v>
      </c>
      <c r="AJ46" s="75">
        <f>PXIL!O46</f>
        <v>0</v>
      </c>
      <c r="AK46" s="75">
        <f>RTM_IEX!I46</f>
        <v>92.17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76.63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19.399348958333331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4.5935799999999984</v>
      </c>
      <c r="O47">
        <f>BYPL_ISGS_exbus!BB47</f>
        <v>695.55669202766683</v>
      </c>
      <c r="P47" s="77">
        <v>63.81</v>
      </c>
      <c r="Q47" s="77">
        <v>21.942539645792341</v>
      </c>
      <c r="R47" s="80">
        <v>21.350000000000005</v>
      </c>
      <c r="S47" s="80">
        <v>0</v>
      </c>
      <c r="T47" s="78">
        <f>SUMPRODUCT(LTA!F47:AJ47,LTA!F$101:AJ$101,LTA!F$104:AJ$104)</f>
        <v>150.69</v>
      </c>
      <c r="U47" s="78">
        <f>SUMPRODUCT(LTA!F47:AJ47,LTA!F$102:AJ$102,LTA!F$104:AJ$104)</f>
        <v>120.43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55.5</v>
      </c>
      <c r="AB47" s="117">
        <f>-STOA!O47</f>
        <v>-270.95</v>
      </c>
      <c r="AC47">
        <f t="shared" si="0"/>
        <v>14.386923665698596</v>
      </c>
      <c r="AD47">
        <f t="shared" si="1"/>
        <v>1076.185236966094</v>
      </c>
      <c r="AE47">
        <f>'IDT-1'!C47</f>
        <v>0</v>
      </c>
      <c r="AF47" s="26"/>
      <c r="AG47">
        <f t="shared" si="2"/>
        <v>1076.185236966094</v>
      </c>
      <c r="AI47" s="75">
        <f>PXIL!I47</f>
        <v>0</v>
      </c>
      <c r="AJ47" s="75">
        <f>PXIL!O47</f>
        <v>0</v>
      </c>
      <c r="AK47" s="75">
        <f>RTM_IEX!I47</f>
        <v>95.78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57.47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19.399348958333331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4.3727439999999991</v>
      </c>
      <c r="O48">
        <f>BYPL_ISGS_exbus!BB48</f>
        <v>695.55669202766683</v>
      </c>
      <c r="P48" s="77">
        <v>63.81</v>
      </c>
      <c r="Q48" s="77">
        <v>21.942539645792341</v>
      </c>
      <c r="R48" s="80">
        <v>21.350000000000005</v>
      </c>
      <c r="S48" s="80">
        <v>0</v>
      </c>
      <c r="T48" s="78">
        <f>SUMPRODUCT(LTA!F48:AJ48,LTA!F$101:AJ$101,LTA!F$104:AJ$104)</f>
        <v>155.35999999999999</v>
      </c>
      <c r="U48" s="78">
        <f>SUMPRODUCT(LTA!F48:AJ48,LTA!F$102:AJ$102,LTA!F$104:AJ$104)</f>
        <v>121.93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57.9</v>
      </c>
      <c r="AB48" s="117">
        <f>-STOA!O48</f>
        <v>-270.95</v>
      </c>
      <c r="AC48">
        <f t="shared" si="0"/>
        <v>14.418332308898597</v>
      </c>
      <c r="AD48">
        <f t="shared" si="1"/>
        <v>1079.7229923228938</v>
      </c>
      <c r="AE48">
        <f>'IDT-1'!C48</f>
        <v>0</v>
      </c>
      <c r="AF48" s="26"/>
      <c r="AG48">
        <f t="shared" si="2"/>
        <v>1079.7229923228938</v>
      </c>
      <c r="AI48" s="75">
        <f>PXIL!I48</f>
        <v>0</v>
      </c>
      <c r="AJ48" s="75">
        <f>PXIL!O48</f>
        <v>0</v>
      </c>
      <c r="AK48" s="75">
        <f>RTM_IEX!I48</f>
        <v>105.36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43.11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8.893406882059363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4.4377519999999988</v>
      </c>
      <c r="O49">
        <f>BYPL_ISGS_exbus!BB49</f>
        <v>695.55669202766683</v>
      </c>
      <c r="P49" s="77">
        <v>63.81</v>
      </c>
      <c r="Q49" s="77">
        <v>21.942539645792341</v>
      </c>
      <c r="R49" s="80">
        <v>21.350000000000005</v>
      </c>
      <c r="S49" s="80">
        <v>0</v>
      </c>
      <c r="T49" s="78">
        <f>SUMPRODUCT(LTA!F49:AJ49,LTA!F$101:AJ$101,LTA!F$104:AJ$104)</f>
        <v>149.66</v>
      </c>
      <c r="U49" s="78">
        <f>SUMPRODUCT(LTA!F49:AJ49,LTA!F$102:AJ$102,LTA!F$104:AJ$104)</f>
        <v>122.88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60</v>
      </c>
      <c r="AB49" s="117">
        <f>-STOA!O49</f>
        <v>-270.95</v>
      </c>
      <c r="AC49">
        <f t="shared" si="0"/>
        <v>14.092460089027384</v>
      </c>
      <c r="AD49">
        <f t="shared" si="1"/>
        <v>1043.017930466491</v>
      </c>
      <c r="AE49">
        <f>'IDT-1'!C49</f>
        <v>0</v>
      </c>
      <c r="AF49" s="26"/>
      <c r="AG49">
        <f t="shared" si="2"/>
        <v>1043.017930466491</v>
      </c>
      <c r="AI49" s="75">
        <f>PXIL!I49</f>
        <v>0</v>
      </c>
      <c r="AJ49" s="75">
        <f>PXIL!O49</f>
        <v>0</v>
      </c>
      <c r="AK49" s="75">
        <f>RTM_IEX!I49</f>
        <v>95.79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28.74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8.893406882059363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4.529528</v>
      </c>
      <c r="O50">
        <f>BYPL_ISGS_exbus!BB50</f>
        <v>695.55669202766683</v>
      </c>
      <c r="P50" s="77">
        <v>63.81</v>
      </c>
      <c r="Q50" s="77">
        <v>21.942539645792341</v>
      </c>
      <c r="R50" s="80">
        <v>21.350000000000005</v>
      </c>
      <c r="S50" s="80">
        <v>0</v>
      </c>
      <c r="T50" s="78">
        <f>SUMPRODUCT(LTA!F50:AJ50,LTA!F$101:AJ$101,LTA!F$104:AJ$104)</f>
        <v>153.82</v>
      </c>
      <c r="U50" s="78">
        <f>SUMPRODUCT(LTA!F50:AJ50,LTA!F$102:AJ$102,LTA!F$104:AJ$104)</f>
        <v>124.43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60</v>
      </c>
      <c r="AB50" s="117">
        <f>-STOA!O50</f>
        <v>-270.95</v>
      </c>
      <c r="AC50">
        <f t="shared" si="0"/>
        <v>13.974819717827385</v>
      </c>
      <c r="AD50">
        <f t="shared" si="1"/>
        <v>1029.7673468376911</v>
      </c>
      <c r="AE50">
        <f>'IDT-1'!C50</f>
        <v>0</v>
      </c>
      <c r="AF50" s="26"/>
      <c r="AG50">
        <f t="shared" si="2"/>
        <v>1029.7673468376911</v>
      </c>
      <c r="AI50" s="75">
        <f>PXIL!I50</f>
        <v>0</v>
      </c>
      <c r="AJ50" s="75">
        <f>PXIL!O50</f>
        <v>0</v>
      </c>
      <c r="AK50" s="75">
        <f>RTM_IEX!I50</f>
        <v>95.78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9.58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8.893406882059363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54.999109960352776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4.4970239999999988</v>
      </c>
      <c r="O51">
        <f>BYPL_ISGS_exbus!BB51</f>
        <v>694.34569673566682</v>
      </c>
      <c r="P51" s="77">
        <v>63.81</v>
      </c>
      <c r="Q51" s="77">
        <v>21.942539645792341</v>
      </c>
      <c r="R51" s="80">
        <v>21.350000000000005</v>
      </c>
      <c r="S51" s="80">
        <v>0</v>
      </c>
      <c r="T51" s="78">
        <f>SUMPRODUCT(LTA!F51:AJ51,LTA!F$101:AJ$101,LTA!F$104:AJ$104)</f>
        <v>158.82999999999998</v>
      </c>
      <c r="U51" s="78">
        <f>SUMPRODUCT(LTA!F51:AJ51,LTA!F$102:AJ$102,LTA!F$104:AJ$104)</f>
        <v>126.09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60</v>
      </c>
      <c r="AB51" s="117">
        <f>-STOA!O51</f>
        <v>-270.95</v>
      </c>
      <c r="AC51">
        <f t="shared" si="0"/>
        <v>13.727589091708889</v>
      </c>
      <c r="AD51">
        <f t="shared" si="1"/>
        <v>1001.9201881321624</v>
      </c>
      <c r="AE51">
        <f>'IDT-1'!C51</f>
        <v>0</v>
      </c>
      <c r="AF51" s="26"/>
      <c r="AG51">
        <f t="shared" si="2"/>
        <v>1001.9201881321624</v>
      </c>
      <c r="AI51" s="75">
        <f>PXIL!I51</f>
        <v>0</v>
      </c>
      <c r="AJ51" s="75">
        <f>PXIL!O51</f>
        <v>0</v>
      </c>
      <c r="AK51" s="75">
        <f>RTM_IEX!I51</f>
        <v>71.84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8.893406882059363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54.999109960352776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4.5792399999999995</v>
      </c>
      <c r="O52">
        <f>BYPL_ISGS_exbus!BB52</f>
        <v>694.34569673566682</v>
      </c>
      <c r="P52" s="77">
        <v>63.81</v>
      </c>
      <c r="Q52" s="77">
        <v>21.942539645792341</v>
      </c>
      <c r="R52" s="80">
        <v>21.350000000000005</v>
      </c>
      <c r="S52" s="80">
        <v>0</v>
      </c>
      <c r="T52" s="78">
        <f>SUMPRODUCT(LTA!F52:AJ52,LTA!F$101:AJ$101,LTA!F$104:AJ$104)</f>
        <v>161.95000000000002</v>
      </c>
      <c r="U52" s="78">
        <f>SUMPRODUCT(LTA!F52:AJ52,LTA!F$102:AJ$102,LTA!F$104:AJ$104)</f>
        <v>127.97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60</v>
      </c>
      <c r="AB52" s="117">
        <f>-STOA!O52</f>
        <v>-270.95</v>
      </c>
      <c r="AC52">
        <f t="shared" si="0"/>
        <v>13.561640592508889</v>
      </c>
      <c r="AD52">
        <f t="shared" si="1"/>
        <v>983.22835263136233</v>
      </c>
      <c r="AE52">
        <f>'IDT-1'!C52</f>
        <v>0</v>
      </c>
      <c r="AF52" s="26"/>
      <c r="AG52">
        <f t="shared" si="2"/>
        <v>983.22835263136233</v>
      </c>
      <c r="AI52" s="75">
        <f>PXIL!I52</f>
        <v>0</v>
      </c>
      <c r="AJ52" s="75">
        <f>PXIL!O52</f>
        <v>0</v>
      </c>
      <c r="AK52" s="75">
        <f>RTM_IEX!I52</f>
        <v>47.9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8.893406882059363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4.5247479999999989</v>
      </c>
      <c r="O53">
        <f>BYPL_ISGS_exbus!BB53</f>
        <v>694.34569673566682</v>
      </c>
      <c r="P53" s="77">
        <v>63.81</v>
      </c>
      <c r="Q53" s="77">
        <v>21.942539645792341</v>
      </c>
      <c r="R53" s="80">
        <v>21.350000000000005</v>
      </c>
      <c r="S53" s="80">
        <v>0</v>
      </c>
      <c r="T53" s="78">
        <f>SUMPRODUCT(LTA!F53:AJ53,LTA!F$101:AJ$101,LTA!F$104:AJ$104)</f>
        <v>163.26</v>
      </c>
      <c r="U53" s="78">
        <f>SUMPRODUCT(LTA!F53:AJ53,LTA!F$102:AJ$102,LTA!F$104:AJ$104)</f>
        <v>128.18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60.9</v>
      </c>
      <c r="AB53" s="117">
        <f>-STOA!O53</f>
        <v>-270.95</v>
      </c>
      <c r="AC53">
        <f t="shared" si="0"/>
        <v>13.410160895257786</v>
      </c>
      <c r="AD53">
        <f t="shared" si="1"/>
        <v>966.1662303682607</v>
      </c>
      <c r="AE53">
        <f>'IDT-1'!C53</f>
        <v>-5</v>
      </c>
      <c r="AF53" s="26"/>
      <c r="AG53">
        <f t="shared" si="2"/>
        <v>961.1662303682607</v>
      </c>
      <c r="AI53" s="75">
        <f>PXIL!I53</f>
        <v>0</v>
      </c>
      <c r="AJ53" s="75">
        <f>PXIL!O53</f>
        <v>0</v>
      </c>
      <c r="AK53" s="75">
        <f>RTM_IEX!I53</f>
        <v>38.32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8.893406882059363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4.5429119999999985</v>
      </c>
      <c r="O54">
        <f>BYPL_ISGS_exbus!BB54</f>
        <v>694.34569673566682</v>
      </c>
      <c r="P54" s="77">
        <v>63.81</v>
      </c>
      <c r="Q54" s="77">
        <v>21.942539645792341</v>
      </c>
      <c r="R54" s="80">
        <v>21.350000000000005</v>
      </c>
      <c r="S54" s="80">
        <v>0</v>
      </c>
      <c r="T54" s="78">
        <f>SUMPRODUCT(LTA!F54:AJ54,LTA!F$101:AJ$101,LTA!F$104:AJ$104)</f>
        <v>164.94</v>
      </c>
      <c r="U54" s="78">
        <f>SUMPRODUCT(LTA!F54:AJ54,LTA!F$102:AJ$102,LTA!F$104:AJ$104)</f>
        <v>128.29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60.9</v>
      </c>
      <c r="AB54" s="117">
        <f>-STOA!O54</f>
        <v>-270.95</v>
      </c>
      <c r="AC54">
        <f t="shared" si="0"/>
        <v>13.485032738457786</v>
      </c>
      <c r="AD54">
        <f t="shared" si="1"/>
        <v>974.59952252506071</v>
      </c>
      <c r="AE54">
        <f>'IDT-1'!C54</f>
        <v>-25</v>
      </c>
      <c r="AF54" s="26"/>
      <c r="AG54">
        <f t="shared" si="2"/>
        <v>949.59952252506071</v>
      </c>
      <c r="AI54" s="75">
        <f>PXIL!I54</f>
        <v>0</v>
      </c>
      <c r="AJ54" s="75">
        <f>PXIL!O54</f>
        <v>0</v>
      </c>
      <c r="AK54" s="75">
        <f>RTM_IEX!I54</f>
        <v>45.02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8.893406882059363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44.999308171266044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4.5840199999999989</v>
      </c>
      <c r="O55">
        <f>BYPL_ISGS_exbus!BB55</f>
        <v>694.34569673566682</v>
      </c>
      <c r="P55" s="77">
        <v>63.81</v>
      </c>
      <c r="Q55" s="77">
        <v>21.942539645792341</v>
      </c>
      <c r="R55" s="80">
        <v>21.350000000000005</v>
      </c>
      <c r="S55" s="80">
        <v>0</v>
      </c>
      <c r="T55" s="78">
        <f>SUMPRODUCT(LTA!F55:AJ55,LTA!F$101:AJ$101,LTA!F$104:AJ$104)</f>
        <v>165.26999999999998</v>
      </c>
      <c r="U55" s="78">
        <f>SUMPRODUCT(LTA!F55:AJ55,LTA!F$102:AJ$102,LTA!F$104:AJ$104)</f>
        <v>128.34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61.339999999999996</v>
      </c>
      <c r="AB55" s="117">
        <f>-STOA!O55</f>
        <v>-270.95</v>
      </c>
      <c r="AC55">
        <f t="shared" si="0"/>
        <v>13.383044400764923</v>
      </c>
      <c r="AD55">
        <f t="shared" si="1"/>
        <v>963.11192703401923</v>
      </c>
      <c r="AE55">
        <f>'IDT-1'!C55</f>
        <v>-45</v>
      </c>
      <c r="AF55" s="26"/>
      <c r="AG55">
        <f t="shared" si="2"/>
        <v>918.11192703401923</v>
      </c>
      <c r="AI55" s="75">
        <f>PXIL!I55</f>
        <v>0</v>
      </c>
      <c r="AJ55" s="75">
        <f>PXIL!O55</f>
        <v>0</v>
      </c>
      <c r="AK55" s="75">
        <f>RTM_IEX!I55</f>
        <v>32.57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8.893406882059363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44.99930550196774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4.6021839999999994</v>
      </c>
      <c r="O56">
        <f>BYPL_ISGS_exbus!BB56</f>
        <v>694.34569673566682</v>
      </c>
      <c r="P56" s="77">
        <v>63.81</v>
      </c>
      <c r="Q56" s="77">
        <v>21.942539645792341</v>
      </c>
      <c r="R56" s="80">
        <v>21.350000000000005</v>
      </c>
      <c r="S56" s="80">
        <v>0</v>
      </c>
      <c r="T56" s="78">
        <f>SUMPRODUCT(LTA!F56:AJ56,LTA!F$101:AJ$101,LTA!F$104:AJ$104)</f>
        <v>167.78</v>
      </c>
      <c r="U56" s="78">
        <f>SUMPRODUCT(LTA!F56:AJ56,LTA!F$102:AJ$102,LTA!F$104:AJ$104)</f>
        <v>128.5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-15</v>
      </c>
      <c r="AA56" s="117">
        <f>STOA!I56</f>
        <v>60.44</v>
      </c>
      <c r="AB56" s="117">
        <f>-STOA!O56</f>
        <v>-270.95</v>
      </c>
      <c r="AC56">
        <f t="shared" si="0"/>
        <v>13.548760133308031</v>
      </c>
      <c r="AD56">
        <f t="shared" si="1"/>
        <v>951.64437263217826</v>
      </c>
      <c r="AE56">
        <f>'IDT-1'!C56</f>
        <v>-52.073999999999998</v>
      </c>
      <c r="AF56" s="26"/>
      <c r="AG56">
        <f t="shared" si="2"/>
        <v>899.57037263217831</v>
      </c>
      <c r="AI56" s="75">
        <f>PXIL!I56</f>
        <v>0</v>
      </c>
      <c r="AJ56" s="75">
        <f>PXIL!O56</f>
        <v>0</v>
      </c>
      <c r="AK56" s="75">
        <f>RTM_IEX!I56</f>
        <v>34.479999999999997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8.893406882059363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4.5658559999999984</v>
      </c>
      <c r="O57">
        <f>BYPL_ISGS_exbus!BB57</f>
        <v>695.15152824566678</v>
      </c>
      <c r="P57" s="77">
        <v>63.81</v>
      </c>
      <c r="Q57" s="77">
        <v>21.942539645792341</v>
      </c>
      <c r="R57" s="80">
        <v>21.350000000000005</v>
      </c>
      <c r="S57" s="80">
        <v>0</v>
      </c>
      <c r="T57" s="78">
        <f>SUMPRODUCT(LTA!F57:AJ57,LTA!F$101:AJ$101,LTA!F$104:AJ$104)</f>
        <v>168.32999999999998</v>
      </c>
      <c r="U57" s="78">
        <f>SUMPRODUCT(LTA!F57:AJ57,LTA!F$102:AJ$102,LTA!F$104:AJ$104)</f>
        <v>128.61000000000001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-35</v>
      </c>
      <c r="AA57" s="117">
        <f>STOA!I57</f>
        <v>59.239999999999995</v>
      </c>
      <c r="AB57" s="117">
        <f>-STOA!O57</f>
        <v>-270.95</v>
      </c>
      <c r="AC57">
        <f t="shared" si="0"/>
        <v>13.568188426222621</v>
      </c>
      <c r="AD57">
        <f t="shared" si="1"/>
        <v>913.65514234729585</v>
      </c>
      <c r="AE57">
        <f>'IDT-1'!C57</f>
        <v>-32.598999999999997</v>
      </c>
      <c r="AF57" s="26"/>
      <c r="AG57">
        <f t="shared" si="2"/>
        <v>881.0561423472958</v>
      </c>
      <c r="AI57" s="75">
        <f>PXIL!I57</f>
        <v>0</v>
      </c>
      <c r="AJ57" s="75">
        <f>PXIL!O57</f>
        <v>0</v>
      </c>
      <c r="AK57" s="75">
        <f>RTM_IEX!I57</f>
        <v>16.28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8.893406882059363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4.5706359999999986</v>
      </c>
      <c r="O58">
        <f>BYPL_ISGS_exbus!BB58</f>
        <v>695.14851299632176</v>
      </c>
      <c r="P58" s="77">
        <v>63.81</v>
      </c>
      <c r="Q58" s="77">
        <v>21.942539645792341</v>
      </c>
      <c r="R58" s="80">
        <v>21.350000000000005</v>
      </c>
      <c r="S58" s="80">
        <v>0</v>
      </c>
      <c r="T58" s="78">
        <f>SUMPRODUCT(LTA!F58:AJ58,LTA!F$101:AJ$101,LTA!F$104:AJ$104)</f>
        <v>165.82</v>
      </c>
      <c r="U58" s="78">
        <f>SUMPRODUCT(LTA!F58:AJ58,LTA!F$102:AJ$102,LTA!F$104:AJ$104)</f>
        <v>128.66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-40</v>
      </c>
      <c r="AA58" s="117">
        <f>STOA!I58</f>
        <v>58.64</v>
      </c>
      <c r="AB58" s="117">
        <f>-STOA!O58</f>
        <v>-270.95</v>
      </c>
      <c r="AC58">
        <f t="shared" si="0"/>
        <v>13.543514593639365</v>
      </c>
      <c r="AD58">
        <f t="shared" si="1"/>
        <v>900.83158093053441</v>
      </c>
      <c r="AE58">
        <f>'IDT-1'!C58</f>
        <v>-34.716000000000001</v>
      </c>
      <c r="AF58" s="26"/>
      <c r="AG58">
        <f t="shared" si="2"/>
        <v>866.11558093053441</v>
      </c>
      <c r="AI58" s="75">
        <f>PXIL!I58</f>
        <v>0</v>
      </c>
      <c r="AJ58" s="75">
        <f>PXIL!O58</f>
        <v>0</v>
      </c>
      <c r="AK58" s="75">
        <f>RTM_IEX!I58</f>
        <v>11.49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8.893406882059363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4.4052479999999985</v>
      </c>
      <c r="O59">
        <f>BYPL_ISGS_exbus!BB59</f>
        <v>695.14851299632176</v>
      </c>
      <c r="P59" s="77">
        <v>63.81</v>
      </c>
      <c r="Q59" s="77">
        <v>21.942539645792341</v>
      </c>
      <c r="R59" s="80">
        <v>21.350000000000005</v>
      </c>
      <c r="S59" s="80">
        <v>0</v>
      </c>
      <c r="T59" s="78">
        <f>SUMPRODUCT(LTA!F59:AJ59,LTA!F$101:AJ$101,LTA!F$104:AJ$104)</f>
        <v>164.84</v>
      </c>
      <c r="U59" s="78">
        <f>SUMPRODUCT(LTA!F59:AJ59,LTA!F$102:AJ$102,LTA!F$104:AJ$104)</f>
        <v>128.66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-50</v>
      </c>
      <c r="AA59" s="117">
        <f>STOA!I59</f>
        <v>56.239999999999995</v>
      </c>
      <c r="AB59" s="117">
        <f>-STOA!O59</f>
        <v>-270.95</v>
      </c>
      <c r="AC59">
        <f t="shared" si="0"/>
        <v>13.837112454461314</v>
      </c>
      <c r="AD59">
        <f t="shared" si="1"/>
        <v>913.81259506971207</v>
      </c>
      <c r="AE59">
        <f>'IDT-1'!C59</f>
        <v>-30.481999999999999</v>
      </c>
      <c r="AF59" s="26"/>
      <c r="AG59">
        <f t="shared" si="2"/>
        <v>883.3305950697121</v>
      </c>
      <c r="AI59" s="75">
        <f>PXIL!I59</f>
        <v>0</v>
      </c>
      <c r="AJ59" s="75">
        <f>PXIL!O59</f>
        <v>0</v>
      </c>
      <c r="AK59" s="75">
        <f>RTM_IEX!I59</f>
        <v>38.31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8.893406882059363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4.7082999999999986</v>
      </c>
      <c r="O60">
        <f>BYPL_ISGS_exbus!BB60</f>
        <v>695.15152824566678</v>
      </c>
      <c r="P60" s="77">
        <v>63.81</v>
      </c>
      <c r="Q60" s="77">
        <v>21.942539645792341</v>
      </c>
      <c r="R60" s="80">
        <v>21.350000000000005</v>
      </c>
      <c r="S60" s="80">
        <v>0</v>
      </c>
      <c r="T60" s="78">
        <f>SUMPRODUCT(LTA!F60:AJ60,LTA!F$101:AJ$101,LTA!F$104:AJ$104)</f>
        <v>160.32999999999998</v>
      </c>
      <c r="U60" s="78">
        <f>SUMPRODUCT(LTA!F60:AJ60,LTA!F$102:AJ$102,LTA!F$104:AJ$104)</f>
        <v>128.87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-60</v>
      </c>
      <c r="AA60" s="117">
        <f>STOA!I60</f>
        <v>54.44</v>
      </c>
      <c r="AB60" s="117">
        <f>-STOA!O60</f>
        <v>-270.95</v>
      </c>
      <c r="AC60">
        <f t="shared" si="0"/>
        <v>13.832755121477502</v>
      </c>
      <c r="AD60">
        <f t="shared" si="1"/>
        <v>893.23301965204087</v>
      </c>
      <c r="AE60">
        <f>'IDT-1'!C60</f>
        <v>-24.555</v>
      </c>
      <c r="AF60" s="26"/>
      <c r="AG60">
        <f t="shared" si="2"/>
        <v>868.67801965204092</v>
      </c>
      <c r="AI60" s="75">
        <f>PXIL!I60</f>
        <v>0</v>
      </c>
      <c r="AJ60" s="75">
        <f>PXIL!O60</f>
        <v>0</v>
      </c>
      <c r="AK60" s="75">
        <f>RTM_IEX!I60</f>
        <v>33.520000000000003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8.893406882059363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4.698739999999999</v>
      </c>
      <c r="O61">
        <f>BYPL_ISGS_exbus!BB61</f>
        <v>695.15152824566678</v>
      </c>
      <c r="P61" s="77">
        <v>63.81</v>
      </c>
      <c r="Q61" s="77">
        <v>21.942539645792341</v>
      </c>
      <c r="R61" s="80">
        <v>21.350000000000005</v>
      </c>
      <c r="S61" s="80">
        <v>0</v>
      </c>
      <c r="T61" s="78">
        <f>SUMPRODUCT(LTA!F61:AJ61,LTA!F$101:AJ$101,LTA!F$104:AJ$104)</f>
        <v>157.06</v>
      </c>
      <c r="U61" s="78">
        <f>SUMPRODUCT(LTA!F61:AJ61,LTA!F$102:AJ$102,LTA!F$104:AJ$104)</f>
        <v>129.30000000000001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-65</v>
      </c>
      <c r="AA61" s="117">
        <f>STOA!I61</f>
        <v>51.44</v>
      </c>
      <c r="AB61" s="117">
        <f>-STOA!O61</f>
        <v>-270.95</v>
      </c>
      <c r="AC61">
        <f t="shared" si="0"/>
        <v>13.741453631088481</v>
      </c>
      <c r="AD61">
        <f t="shared" si="1"/>
        <v>872.90476114243006</v>
      </c>
      <c r="AE61">
        <f>'IDT-1'!C61</f>
        <v>-21.167999999999999</v>
      </c>
      <c r="AF61" s="26"/>
      <c r="AG61">
        <f t="shared" si="2"/>
        <v>851.73676114243005</v>
      </c>
      <c r="AI61" s="75">
        <f>PXIL!I61</f>
        <v>0</v>
      </c>
      <c r="AJ61" s="75">
        <f>PXIL!O61</f>
        <v>0</v>
      </c>
      <c r="AK61" s="75">
        <f>RTM_IEX!I61</f>
        <v>23.95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8.893406882059363</v>
      </c>
      <c r="F62">
        <f>GT_Spot!Q62</f>
        <v>0</v>
      </c>
      <c r="G62">
        <f>PPCL_NG!Q62</f>
        <v>0.32140000000000002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4.5983599999999987</v>
      </c>
      <c r="O62">
        <f>BYPL_ISGS_exbus!BB62</f>
        <v>695.15152824566678</v>
      </c>
      <c r="P62" s="77">
        <v>63.81</v>
      </c>
      <c r="Q62" s="77">
        <v>21.942539645792341</v>
      </c>
      <c r="R62" s="80">
        <v>21.350000000000005</v>
      </c>
      <c r="S62" s="80">
        <v>0</v>
      </c>
      <c r="T62" s="78">
        <f>SUMPRODUCT(LTA!F62:AJ62,LTA!F$101:AJ$101,LTA!F$104:AJ$104)</f>
        <v>148.80999999999997</v>
      </c>
      <c r="U62" s="78">
        <f>SUMPRODUCT(LTA!F62:AJ62,LTA!F$102:AJ$102,LTA!F$104:AJ$104)</f>
        <v>126.35000000000001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-70</v>
      </c>
      <c r="AA62" s="117">
        <f>STOA!I62</f>
        <v>48.44</v>
      </c>
      <c r="AB62" s="117">
        <f>-STOA!O62</f>
        <v>-270.95</v>
      </c>
      <c r="AC62">
        <f t="shared" si="0"/>
        <v>13.654381244699456</v>
      </c>
      <c r="AD62">
        <f t="shared" si="1"/>
        <v>853.0528535288189</v>
      </c>
      <c r="AE62">
        <f>'IDT-1'!C62</f>
        <v>-22.015000000000001</v>
      </c>
      <c r="AF62" s="26"/>
      <c r="AG62">
        <f t="shared" si="2"/>
        <v>831.03785352881891</v>
      </c>
      <c r="AI62" s="75">
        <f>PXIL!I62</f>
        <v>0</v>
      </c>
      <c r="AJ62" s="75">
        <f>PXIL!O62</f>
        <v>0</v>
      </c>
      <c r="AK62" s="75">
        <f>RTM_IEX!I62</f>
        <v>22.99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8.893406882059363</v>
      </c>
      <c r="F63">
        <f>GT_Spot!Q63</f>
        <v>0</v>
      </c>
      <c r="G63">
        <f>PPCL_NG!Q63</f>
        <v>2.647608</v>
      </c>
      <c r="H63">
        <f>PPCL_Spot!Q63</f>
        <v>0</v>
      </c>
      <c r="I63">
        <f>Bawana_NG!Q63</f>
        <v>44.999999999999993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4.698739999999999</v>
      </c>
      <c r="O63">
        <f>BYPL_ISGS_exbus!BB63</f>
        <v>695.42451820144242</v>
      </c>
      <c r="P63" s="77">
        <v>63.81</v>
      </c>
      <c r="Q63" s="77">
        <v>21.942539645792341</v>
      </c>
      <c r="R63" s="80">
        <v>21.350000000000005</v>
      </c>
      <c r="S63" s="80">
        <v>0</v>
      </c>
      <c r="T63" s="78">
        <f>SUMPRODUCT(LTA!F63:AJ63,LTA!F$101:AJ$101,LTA!F$104:AJ$104)</f>
        <v>141.00000000000003</v>
      </c>
      <c r="U63" s="78">
        <f>SUMPRODUCT(LTA!F63:AJ63,LTA!F$102:AJ$102,LTA!F$104:AJ$104)</f>
        <v>126.13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-95</v>
      </c>
      <c r="AA63" s="117">
        <f>STOA!I63</f>
        <v>45.44</v>
      </c>
      <c r="AB63" s="117">
        <f>-STOA!O63</f>
        <v>-270.95</v>
      </c>
      <c r="AC63">
        <f t="shared" si="0"/>
        <v>13.920946718765169</v>
      </c>
      <c r="AD63">
        <f t="shared" si="1"/>
        <v>832.85586601052898</v>
      </c>
      <c r="AE63">
        <f>'IDT-1'!C63</f>
        <v>-4.657</v>
      </c>
      <c r="AF63" s="26"/>
      <c r="AG63">
        <f t="shared" si="2"/>
        <v>828.19886601052895</v>
      </c>
      <c r="AI63" s="75">
        <f>PXIL!I63</f>
        <v>0</v>
      </c>
      <c r="AJ63" s="75">
        <f>PXIL!O63</f>
        <v>0</v>
      </c>
      <c r="AK63" s="75">
        <f>RTM_IEX!I63</f>
        <v>36.39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8.893406882059363</v>
      </c>
      <c r="F64">
        <f>GT_Spot!Q64</f>
        <v>0</v>
      </c>
      <c r="G64">
        <f>PPCL_NG!Q64</f>
        <v>2.5821239999999994</v>
      </c>
      <c r="H64">
        <f>PPCL_Spot!Q64</f>
        <v>0</v>
      </c>
      <c r="I64">
        <f>Bawana_NG!Q64</f>
        <v>44.999999999999993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4.5104079999999991</v>
      </c>
      <c r="O64">
        <f>BYPL_ISGS_exbus!BB64</f>
        <v>695.44480311021982</v>
      </c>
      <c r="P64" s="77">
        <v>63.81</v>
      </c>
      <c r="Q64" s="77">
        <v>21.942539645792341</v>
      </c>
      <c r="R64" s="80">
        <v>21.350000000000005</v>
      </c>
      <c r="S64" s="80">
        <v>0</v>
      </c>
      <c r="T64" s="78">
        <f>SUMPRODUCT(LTA!F64:AJ64,LTA!F$101:AJ$101,LTA!F$104:AJ$104)</f>
        <v>131.37</v>
      </c>
      <c r="U64" s="78">
        <f>SUMPRODUCT(LTA!F64:AJ64,LTA!F$102:AJ$102,LTA!F$104:AJ$104)</f>
        <v>126.12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-90</v>
      </c>
      <c r="AA64" s="117">
        <f>STOA!I64</f>
        <v>42.44</v>
      </c>
      <c r="AB64" s="117">
        <f>-STOA!O64</f>
        <v>-270.95</v>
      </c>
      <c r="AC64">
        <f t="shared" si="0"/>
        <v>13.746461007551432</v>
      </c>
      <c r="AD64">
        <f t="shared" si="1"/>
        <v>823.24682063052023</v>
      </c>
      <c r="AE64">
        <f>'IDT-1'!C64</f>
        <v>-5.08</v>
      </c>
      <c r="AF64" s="26"/>
      <c r="AG64">
        <f t="shared" si="2"/>
        <v>818.16682063052019</v>
      </c>
      <c r="AI64" s="75">
        <f>PXIL!I64</f>
        <v>0</v>
      </c>
      <c r="AJ64" s="75">
        <f>PXIL!O64</f>
        <v>0</v>
      </c>
      <c r="AK64" s="75">
        <f>RTM_IEX!I64</f>
        <v>34.479999999999997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8.893406882059363</v>
      </c>
      <c r="F65">
        <f>GT_Spot!Q65</f>
        <v>0</v>
      </c>
      <c r="G65">
        <f>PPCL_NG!Q65</f>
        <v>2.1911459999999998</v>
      </c>
      <c r="H65">
        <f>PPCL_Spot!Q65</f>
        <v>0</v>
      </c>
      <c r="I65">
        <f>Bawana_NG!Q65</f>
        <v>44.999999999999993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4.5792399999999995</v>
      </c>
      <c r="O65">
        <f>BYPL_ISGS_exbus!BB65</f>
        <v>696.33661010768299</v>
      </c>
      <c r="P65" s="77">
        <v>63.81</v>
      </c>
      <c r="Q65" s="77">
        <v>21.942539645792341</v>
      </c>
      <c r="R65" s="80">
        <v>21.350000000000005</v>
      </c>
      <c r="S65" s="80">
        <v>0</v>
      </c>
      <c r="T65" s="78">
        <f>SUMPRODUCT(LTA!F65:AJ65,LTA!F$101:AJ$101,LTA!F$104:AJ$104)</f>
        <v>122.32</v>
      </c>
      <c r="U65" s="78">
        <f>SUMPRODUCT(LTA!F65:AJ65,LTA!F$102:AJ$102,LTA!F$104:AJ$104)</f>
        <v>126.13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-75</v>
      </c>
      <c r="AA65" s="117">
        <f>STOA!I65</f>
        <v>39.44</v>
      </c>
      <c r="AB65" s="117">
        <f>-STOA!O65</f>
        <v>-270.95</v>
      </c>
      <c r="AC65">
        <f t="shared" si="0"/>
        <v>13.512350111496175</v>
      </c>
      <c r="AD65">
        <f t="shared" si="1"/>
        <v>827.01059252403854</v>
      </c>
      <c r="AE65">
        <f>'IDT-1'!C65</f>
        <v>-13.124000000000001</v>
      </c>
      <c r="AF65" s="26"/>
      <c r="AG65">
        <f t="shared" si="2"/>
        <v>813.88659252403852</v>
      </c>
      <c r="AI65" s="75">
        <f>PXIL!I65</f>
        <v>0</v>
      </c>
      <c r="AJ65" s="75">
        <f>PXIL!O65</f>
        <v>0</v>
      </c>
      <c r="AK65" s="75">
        <f>RTM_IEX!I65</f>
        <v>34.479999999999997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8.893406882059363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44.999999999999993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4.529528</v>
      </c>
      <c r="O66">
        <f>BYPL_ISGS_exbus!BB66</f>
        <v>698.83550230728872</v>
      </c>
      <c r="P66" s="77">
        <v>63.81</v>
      </c>
      <c r="Q66" s="77">
        <v>21.942539645792341</v>
      </c>
      <c r="R66" s="80">
        <v>21.350000000000005</v>
      </c>
      <c r="S66" s="80">
        <v>0</v>
      </c>
      <c r="T66" s="78">
        <f>SUMPRODUCT(LTA!F66:AJ66,LTA!F$101:AJ$101,LTA!F$104:AJ$104)</f>
        <v>107.24</v>
      </c>
      <c r="U66" s="78">
        <f>SUMPRODUCT(LTA!F66:AJ66,LTA!F$102:AJ$102,LTA!F$104:AJ$104)</f>
        <v>126.16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-55</v>
      </c>
      <c r="AA66" s="117">
        <f>STOA!I66</f>
        <v>34.04</v>
      </c>
      <c r="AB66" s="117">
        <f>-STOA!O66</f>
        <v>-270.95</v>
      </c>
      <c r="AC66">
        <f t="shared" si="0"/>
        <v>13.131842262008801</v>
      </c>
      <c r="AD66">
        <f t="shared" si="1"/>
        <v>824.32913457313145</v>
      </c>
      <c r="AE66">
        <f>'IDT-1'!C66</f>
        <v>-24.132000000000001</v>
      </c>
      <c r="AF66" s="26"/>
      <c r="AG66">
        <f t="shared" si="2"/>
        <v>800.19713457313151</v>
      </c>
      <c r="AI66" s="75">
        <f>PXIL!I66</f>
        <v>0</v>
      </c>
      <c r="AJ66" s="75">
        <f>PXIL!O66</f>
        <v>0</v>
      </c>
      <c r="AK66" s="75">
        <f>RTM_IEX!I66</f>
        <v>31.61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8.893406882059363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4.6213039999999985</v>
      </c>
      <c r="O67">
        <f>BYPL_ISGS_exbus!BB67</f>
        <v>708.77968837275967</v>
      </c>
      <c r="P67" s="77">
        <v>63.81</v>
      </c>
      <c r="Q67" s="77">
        <v>21.942539645792341</v>
      </c>
      <c r="R67" s="80">
        <v>21.350000000000005</v>
      </c>
      <c r="S67" s="80">
        <v>0</v>
      </c>
      <c r="T67" s="78">
        <f>SUMPRODUCT(LTA!F67:AJ67,LTA!F$101:AJ$101,LTA!F$104:AJ$104)</f>
        <v>96.59999999999998</v>
      </c>
      <c r="U67" s="78">
        <f>SUMPRODUCT(LTA!F67:AJ67,LTA!F$102:AJ$102,LTA!F$104:AJ$104)</f>
        <v>125.92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-25</v>
      </c>
      <c r="AA67" s="117">
        <f>STOA!I67</f>
        <v>29.240000000000002</v>
      </c>
      <c r="AB67" s="117">
        <f>-STOA!O67</f>
        <v>-270.95</v>
      </c>
      <c r="AC67">
        <f t="shared" si="0"/>
        <v>12.718414902519088</v>
      </c>
      <c r="AD67">
        <f t="shared" si="1"/>
        <v>838.0285239980924</v>
      </c>
      <c r="AE67">
        <f>'IDT-1'!C67</f>
        <v>-45.722999999999999</v>
      </c>
      <c r="AF67" s="26"/>
      <c r="AG67">
        <f t="shared" si="2"/>
        <v>792.30552399809244</v>
      </c>
      <c r="AI67" s="75">
        <f>PXIL!I67</f>
        <v>0</v>
      </c>
      <c r="AJ67" s="75">
        <f>PXIL!O67</f>
        <v>0</v>
      </c>
      <c r="AK67" s="75">
        <f>RTM_IEX!I67</f>
        <v>10.54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8.893406882059363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4.4788599999999983</v>
      </c>
      <c r="O68">
        <f>BYPL_ISGS_exbus!BB68</f>
        <v>710.40894147135964</v>
      </c>
      <c r="P68" s="77">
        <v>63.81</v>
      </c>
      <c r="Q68" s="77">
        <v>21.942539645792341</v>
      </c>
      <c r="R68" s="80">
        <v>21.35</v>
      </c>
      <c r="S68" s="80">
        <v>0</v>
      </c>
      <c r="T68" s="78">
        <f>SUMPRODUCT(LTA!F68:AJ68,LTA!F$101:AJ$101,LTA!F$104:AJ$104)</f>
        <v>80.89</v>
      </c>
      <c r="U68" s="78">
        <f>SUMPRODUCT(LTA!F68:AJ68,LTA!F$102:AJ$102,LTA!F$104:AJ$104)</f>
        <v>125.81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25.040000000000003</v>
      </c>
      <c r="AB68" s="117">
        <f>-STOA!O68</f>
        <v>-270.95</v>
      </c>
      <c r="AC68">
        <f t="shared" ref="AC68:AC98" si="3">SUMIF(B68:AB68,"&gt;0")*$AC$2-SUMIF(B68:AB68,"&lt;0")*($AC$2/(1-$AC$2))+SUMIF(AI68:AR68,"&gt;0")*$AC$2-SUMIF(AI68:AR68,"&lt;0")*($AC$2/(1-$AC$2))</f>
        <v>12.240617634531882</v>
      </c>
      <c r="AD68">
        <f t="shared" ref="AD68:AD98" si="4">SUM(B68:AB68,AI68:AR68)-AC68</f>
        <v>834.4331303646793</v>
      </c>
      <c r="AE68">
        <f>'IDT-1'!C68</f>
        <v>-45</v>
      </c>
      <c r="AF68" s="26"/>
      <c r="AG68">
        <f t="shared" ref="AG68:AG98" si="5">SUM(AD68:AF68)</f>
        <v>789.4331303646793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19.399348958333331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4.3497999999999992</v>
      </c>
      <c r="O69">
        <f>BYPL_ISGS_exbus!BB69</f>
        <v>721.88224550836867</v>
      </c>
      <c r="P69" s="77">
        <v>63.81</v>
      </c>
      <c r="Q69" s="77">
        <v>21.942539645792341</v>
      </c>
      <c r="R69" s="80">
        <v>17.420000000000005</v>
      </c>
      <c r="S69" s="80">
        <v>0</v>
      </c>
      <c r="T69" s="78">
        <f>SUMPRODUCT(LTA!F69:AJ69,LTA!F$101:AJ$101,LTA!F$104:AJ$104)</f>
        <v>64.16</v>
      </c>
      <c r="U69" s="78">
        <f>SUMPRODUCT(LTA!F69:AJ69,LTA!F$102:AJ$102,LTA!F$104:AJ$104)</f>
        <v>125.56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20.240000000000002</v>
      </c>
      <c r="AB69" s="117">
        <f>-STOA!O69</f>
        <v>-270.95</v>
      </c>
      <c r="AC69">
        <f t="shared" si="3"/>
        <v>12.262179272328771</v>
      </c>
      <c r="AD69">
        <f t="shared" si="4"/>
        <v>836.86175484016519</v>
      </c>
      <c r="AE69">
        <f>'IDT-1'!C69</f>
        <v>-30</v>
      </c>
      <c r="AF69" s="26"/>
      <c r="AG69">
        <f t="shared" si="5"/>
        <v>806.86175484016519</v>
      </c>
      <c r="AI69" s="75">
        <f>PXIL!I69</f>
        <v>0</v>
      </c>
      <c r="AJ69" s="75">
        <f>PXIL!O69</f>
        <v>0</v>
      </c>
      <c r="AK69" s="75">
        <f>RTM_IEX!I69</f>
        <v>6.31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19.399348958333331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4.4415759999999986</v>
      </c>
      <c r="O70">
        <f>BYPL_ISGS_exbus!BB70</f>
        <v>742.46518131316873</v>
      </c>
      <c r="P70" s="77">
        <v>63.81</v>
      </c>
      <c r="Q70" s="77">
        <v>21.942539645792341</v>
      </c>
      <c r="R70" s="80">
        <v>8.59</v>
      </c>
      <c r="S70" s="80">
        <v>0</v>
      </c>
      <c r="T70" s="78">
        <f>SUMPRODUCT(LTA!F70:AJ70,LTA!F$101:AJ$101,LTA!F$104:AJ$104)</f>
        <v>47.04</v>
      </c>
      <c r="U70" s="78">
        <f>SUMPRODUCT(LTA!F70:AJ70,LTA!F$102:AJ$102,LTA!F$104:AJ$104)</f>
        <v>125.53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15.44</v>
      </c>
      <c r="AB70" s="117">
        <f>-STOA!O70</f>
        <v>-270.95</v>
      </c>
      <c r="AC70">
        <f t="shared" si="3"/>
        <v>12.140252736211012</v>
      </c>
      <c r="AD70">
        <f t="shared" si="4"/>
        <v>823.12839318108342</v>
      </c>
      <c r="AE70">
        <f>'IDT-1'!C70</f>
        <v>-5</v>
      </c>
      <c r="AF70" s="26"/>
      <c r="AG70">
        <f t="shared" si="5"/>
        <v>818.12839318108342</v>
      </c>
      <c r="AI70" s="75">
        <f>PXIL!I70</f>
        <v>0</v>
      </c>
      <c r="AJ70" s="75">
        <f>PXIL!O70</f>
        <v>0</v>
      </c>
      <c r="AK70" s="75">
        <f>RTM_IEX!I70</f>
        <v>2.56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19.399348958333331</v>
      </c>
      <c r="F71">
        <f>GT_Spot!Q71</f>
        <v>0</v>
      </c>
      <c r="G71">
        <f>PPCL_NG!Q71</f>
        <v>2.0383500000000003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4.5840199999999989</v>
      </c>
      <c r="O71">
        <f>BYPL_ISGS_exbus!BB71</f>
        <v>744.49275651615631</v>
      </c>
      <c r="P71" s="77">
        <v>63.81</v>
      </c>
      <c r="Q71" s="77">
        <v>21.942539645792341</v>
      </c>
      <c r="R71" s="80">
        <v>2.9</v>
      </c>
      <c r="S71" s="80">
        <v>0</v>
      </c>
      <c r="T71" s="78">
        <f>SUMPRODUCT(LTA!F71:AJ71,LTA!F$101:AJ$101,LTA!F$104:AJ$104)</f>
        <v>34.339999999999996</v>
      </c>
      <c r="U71" s="78">
        <f>SUMPRODUCT(LTA!F71:AJ71,LTA!F$102:AJ$102,LTA!F$104:AJ$104)</f>
        <v>127.89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10.94</v>
      </c>
      <c r="AB71" s="117">
        <f>-STOA!O71</f>
        <v>-270.95</v>
      </c>
      <c r="AC71">
        <f t="shared" si="3"/>
        <v>12.117446385197304</v>
      </c>
      <c r="AD71">
        <f t="shared" si="4"/>
        <v>820.55956873508467</v>
      </c>
      <c r="AE71">
        <f>'IDT-1'!C71</f>
        <v>0</v>
      </c>
      <c r="AF71" s="26"/>
      <c r="AG71">
        <f t="shared" si="5"/>
        <v>820.55956873508467</v>
      </c>
      <c r="AI71" s="75">
        <f>PXIL!I71</f>
        <v>0</v>
      </c>
      <c r="AJ71" s="75">
        <f>PXIL!O71</f>
        <v>0</v>
      </c>
      <c r="AK71" s="75">
        <f>RTM_IEX!I71</f>
        <v>16.29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19.399348958333331</v>
      </c>
      <c r="F72">
        <f>GT_Spot!Q72</f>
        <v>0</v>
      </c>
      <c r="G72">
        <f>PPCL_NG!Q72</f>
        <v>2.602026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4.5658559999999984</v>
      </c>
      <c r="O72">
        <f>BYPL_ISGS_exbus!BB72</f>
        <v>757.13966505600649</v>
      </c>
      <c r="P72" s="77">
        <v>63.81</v>
      </c>
      <c r="Q72" s="77">
        <v>21.942539645792341</v>
      </c>
      <c r="R72" s="80">
        <v>0.30999999999999994</v>
      </c>
      <c r="S72" s="80">
        <v>0</v>
      </c>
      <c r="T72" s="78">
        <f>SUMPRODUCT(LTA!F72:AJ72,LTA!F$101:AJ$101,LTA!F$104:AJ$104)</f>
        <v>22.759999999999998</v>
      </c>
      <c r="U72" s="78">
        <f>SUMPRODUCT(LTA!F72:AJ72,LTA!F$102:AJ$102,LTA!F$104:AJ$104)</f>
        <v>127.61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6.44</v>
      </c>
      <c r="AB72" s="117">
        <f>-STOA!O72</f>
        <v>-270.95</v>
      </c>
      <c r="AC72">
        <f t="shared" si="3"/>
        <v>12.106291685947985</v>
      </c>
      <c r="AD72">
        <f t="shared" si="4"/>
        <v>819.30314397418397</v>
      </c>
      <c r="AE72">
        <f>'IDT-1'!C72</f>
        <v>10</v>
      </c>
      <c r="AF72" s="26"/>
      <c r="AG72">
        <f t="shared" si="5"/>
        <v>829.30314397418397</v>
      </c>
      <c r="AI72" s="75">
        <f>PXIL!I72</f>
        <v>0</v>
      </c>
      <c r="AJ72" s="75">
        <f>PXIL!O72</f>
        <v>0</v>
      </c>
      <c r="AK72" s="75">
        <f>RTM_IEX!I72</f>
        <v>20.78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19.399348958333331</v>
      </c>
      <c r="F73">
        <f>GT_Spot!Q73</f>
        <v>0</v>
      </c>
      <c r="G73">
        <f>PPCL_NG!Q73</f>
        <v>3.0135480000000001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4.6757959999999992</v>
      </c>
      <c r="O73">
        <f>BYPL_ISGS_exbus!BB73</f>
        <v>778.54227954960652</v>
      </c>
      <c r="P73" s="77">
        <v>63.81</v>
      </c>
      <c r="Q73" s="77">
        <v>21.942539645792341</v>
      </c>
      <c r="R73" s="80">
        <v>0</v>
      </c>
      <c r="S73" s="80">
        <v>0</v>
      </c>
      <c r="T73" s="78">
        <f>SUMPRODUCT(LTA!F73:AJ73,LTA!F$101:AJ$101,LTA!F$104:AJ$104)</f>
        <v>16.740000000000002</v>
      </c>
      <c r="U73" s="78">
        <f>SUMPRODUCT(LTA!F73:AJ73,LTA!F$102:AJ$102,LTA!F$104:AJ$104)</f>
        <v>127.36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1.64</v>
      </c>
      <c r="AB73" s="117">
        <f>-STOA!O73</f>
        <v>-270.95</v>
      </c>
      <c r="AC73">
        <f t="shared" si="3"/>
        <v>12.172151559091667</v>
      </c>
      <c r="AD73">
        <f t="shared" si="4"/>
        <v>826.7213605946406</v>
      </c>
      <c r="AE73">
        <f>'IDT-1'!C73</f>
        <v>15</v>
      </c>
      <c r="AF73" s="26"/>
      <c r="AG73">
        <f t="shared" si="5"/>
        <v>841.7213605946406</v>
      </c>
      <c r="AI73" s="75">
        <f>PXIL!I73</f>
        <v>0</v>
      </c>
      <c r="AJ73" s="75">
        <f>PXIL!O73</f>
        <v>0</v>
      </c>
      <c r="AK73" s="75">
        <f>RTM_IEX!I73</f>
        <v>17.72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19.399348958333331</v>
      </c>
      <c r="F74">
        <f>GT_Spot!Q74</f>
        <v>0</v>
      </c>
      <c r="G74">
        <f>PPCL_NG!Q74</f>
        <v>3.3544500000000004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4.5887999999999991</v>
      </c>
      <c r="O74">
        <f>BYPL_ISGS_exbus!BB74</f>
        <v>780.15233929860653</v>
      </c>
      <c r="P74" s="77">
        <v>63.81</v>
      </c>
      <c r="Q74" s="77">
        <v>21.942539645792341</v>
      </c>
      <c r="R74" s="80">
        <v>0</v>
      </c>
      <c r="S74" s="80">
        <v>0</v>
      </c>
      <c r="T74" s="78">
        <f>SUMPRODUCT(LTA!F74:AJ74,LTA!F$101:AJ$101,LTA!F$104:AJ$104)</f>
        <v>10.9</v>
      </c>
      <c r="U74" s="78">
        <f>SUMPRODUCT(LTA!F74:AJ74,LTA!F$102:AJ$102,LTA!F$104:AJ$104)</f>
        <v>127.09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1.43</v>
      </c>
      <c r="Z74" s="75">
        <f>IEX!O74</f>
        <v>0</v>
      </c>
      <c r="AA74" s="117">
        <f>STOA!I74</f>
        <v>1.04</v>
      </c>
      <c r="AB74" s="117">
        <f>-STOA!O74</f>
        <v>-270.95</v>
      </c>
      <c r="AC74">
        <f t="shared" si="3"/>
        <v>12.298290457682866</v>
      </c>
      <c r="AD74">
        <f t="shared" si="4"/>
        <v>840.92918744504914</v>
      </c>
      <c r="AE74">
        <f>'IDT-1'!C74</f>
        <v>21.306999999999999</v>
      </c>
      <c r="AF74" s="26"/>
      <c r="AG74">
        <f t="shared" si="5"/>
        <v>862.23618744504915</v>
      </c>
      <c r="AI74" s="75">
        <f>PXIL!I74</f>
        <v>0</v>
      </c>
      <c r="AJ74" s="75">
        <f>PXIL!O74</f>
        <v>0</v>
      </c>
      <c r="AK74" s="75">
        <f>RTM_IEX!I74</f>
        <v>18.309999999999999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17.16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19.45</v>
      </c>
      <c r="F75">
        <f>GT_Spot!Q75</f>
        <v>0</v>
      </c>
      <c r="G75">
        <f>PPCL_NG!Q75</f>
        <v>4.4567639999999997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4.5199679999999987</v>
      </c>
      <c r="O75">
        <f>BYPL_ISGS_exbus!BB75</f>
        <v>781.14970179460647</v>
      </c>
      <c r="P75" s="77">
        <v>63.81</v>
      </c>
      <c r="Q75" s="77">
        <v>21.942539645792341</v>
      </c>
      <c r="R75" s="80">
        <v>0</v>
      </c>
      <c r="S75" s="80">
        <v>0</v>
      </c>
      <c r="T75" s="78">
        <f>SUMPRODUCT(LTA!F75:AJ75,LTA!F$101:AJ$101,LTA!F$104:AJ$104)</f>
        <v>24.31</v>
      </c>
      <c r="U75" s="78">
        <f>SUMPRODUCT(LTA!F75:AJ75,LTA!F$102:AJ$102,LTA!F$104:AJ$104)</f>
        <v>127.11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0.43</v>
      </c>
      <c r="AB75" s="117">
        <f>-STOA!O75</f>
        <v>-198.05</v>
      </c>
      <c r="AC75">
        <f t="shared" si="3"/>
        <v>11.692272122046292</v>
      </c>
      <c r="AD75">
        <f t="shared" si="4"/>
        <v>919.1167013183524</v>
      </c>
      <c r="AE75">
        <f>'IDT-1'!C75</f>
        <v>0</v>
      </c>
      <c r="AF75" s="26"/>
      <c r="AG75">
        <f t="shared" si="5"/>
        <v>919.1167013183524</v>
      </c>
      <c r="AI75" s="75">
        <f>PXIL!I75</f>
        <v>0</v>
      </c>
      <c r="AJ75" s="75">
        <f>PXIL!O75</f>
        <v>0</v>
      </c>
      <c r="AK75" s="75">
        <f>RTM_IEX!I75</f>
        <v>26.68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19.45</v>
      </c>
      <c r="F76">
        <f>GT_Spot!Q76</f>
        <v>0</v>
      </c>
      <c r="G76">
        <f>PPCL_NG!Q76</f>
        <v>5.840916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4.0429239999999993</v>
      </c>
      <c r="O76">
        <f>BYPL_ISGS_exbus!BB76</f>
        <v>779.30660725260645</v>
      </c>
      <c r="P76" s="77">
        <v>63.81</v>
      </c>
      <c r="Q76" s="77">
        <v>21.942539645792341</v>
      </c>
      <c r="R76" s="80">
        <v>0</v>
      </c>
      <c r="S76" s="80">
        <v>0</v>
      </c>
      <c r="T76" s="78">
        <f>SUMPRODUCT(LTA!F76:AJ76,LTA!F$101:AJ$101,LTA!F$104:AJ$104)</f>
        <v>26.5</v>
      </c>
      <c r="U76" s="78">
        <f>SUMPRODUCT(LTA!F76:AJ76,LTA!F$102:AJ$102,LTA!F$104:AJ$104)</f>
        <v>124.75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0.43</v>
      </c>
      <c r="AB76" s="117">
        <f>-STOA!O76</f>
        <v>-198.05</v>
      </c>
      <c r="AC76">
        <f t="shared" si="3"/>
        <v>11.690019440476695</v>
      </c>
      <c r="AD76">
        <f t="shared" si="4"/>
        <v>918.86296745792208</v>
      </c>
      <c r="AE76">
        <f>'IDT-1'!C76</f>
        <v>0</v>
      </c>
      <c r="AF76" s="26"/>
      <c r="AG76">
        <f t="shared" si="5"/>
        <v>918.86296745792208</v>
      </c>
      <c r="AI76" s="75">
        <f>PXIL!I76</f>
        <v>0</v>
      </c>
      <c r="AJ76" s="75">
        <f>PXIL!O76</f>
        <v>0</v>
      </c>
      <c r="AK76" s="75">
        <f>RTM_IEX!I76</f>
        <v>27.53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19.45</v>
      </c>
      <c r="F77">
        <f>GT_Spot!Q77</f>
        <v>0</v>
      </c>
      <c r="G77">
        <f>PPCL_NG!Q77</f>
        <v>5.7972600000000005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4.364139999999999</v>
      </c>
      <c r="O77">
        <f>BYPL_ISGS_exbus!BB77</f>
        <v>769.05628999497185</v>
      </c>
      <c r="P77" s="77">
        <v>63.81</v>
      </c>
      <c r="Q77" s="77">
        <v>21.942539645792341</v>
      </c>
      <c r="R77" s="80">
        <v>0</v>
      </c>
      <c r="S77" s="80">
        <v>0</v>
      </c>
      <c r="T77" s="78">
        <f>SUMPRODUCT(LTA!F77:AJ77,LTA!F$101:AJ$101,LTA!F$104:AJ$104)</f>
        <v>29.03</v>
      </c>
      <c r="U77" s="78">
        <f>SUMPRODUCT(LTA!F77:AJ77,LTA!F$102:AJ$102,LTA!F$104:AJ$104)</f>
        <v>124.97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0.43</v>
      </c>
      <c r="AB77" s="117">
        <f>-STOA!O77</f>
        <v>-198.05</v>
      </c>
      <c r="AC77">
        <f t="shared" si="3"/>
        <v>11.621091176609509</v>
      </c>
      <c r="AD77">
        <f t="shared" si="4"/>
        <v>911.09913846415463</v>
      </c>
      <c r="AE77">
        <f>'IDT-1'!C77</f>
        <v>0</v>
      </c>
      <c r="AF77" s="26"/>
      <c r="AG77">
        <f t="shared" si="5"/>
        <v>911.09913846415463</v>
      </c>
      <c r="AI77" s="75">
        <f>PXIL!I77</f>
        <v>0</v>
      </c>
      <c r="AJ77" s="75">
        <f>PXIL!O77</f>
        <v>0</v>
      </c>
      <c r="AK77" s="75">
        <f>RTM_IEX!I77</f>
        <v>26.92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19.45</v>
      </c>
      <c r="F78">
        <f>GT_Spot!Q78</f>
        <v>0</v>
      </c>
      <c r="G78">
        <f>PPCL_NG!Q78</f>
        <v>5.9047944901133089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4.5658559999999984</v>
      </c>
      <c r="O78">
        <f>BYPL_ISGS_exbus!BB78</f>
        <v>762.97447172202465</v>
      </c>
      <c r="P78" s="77">
        <v>63.81</v>
      </c>
      <c r="Q78" s="77">
        <v>21.942539645792341</v>
      </c>
      <c r="R78" s="80">
        <v>0</v>
      </c>
      <c r="S78" s="80">
        <v>0</v>
      </c>
      <c r="T78" s="78">
        <f>SUMPRODUCT(LTA!F78:AJ78,LTA!F$101:AJ$101,LTA!F$104:AJ$104)</f>
        <v>66.849999999999994</v>
      </c>
      <c r="U78" s="78">
        <f>SUMPRODUCT(LTA!F78:AJ78,LTA!F$102:AJ$102,LTA!F$104:AJ$104)</f>
        <v>125.31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0.43</v>
      </c>
      <c r="AB78" s="117">
        <f>-STOA!O78</f>
        <v>-198.05</v>
      </c>
      <c r="AC78">
        <f t="shared" si="3"/>
        <v>11.93654858012057</v>
      </c>
      <c r="AD78">
        <f t="shared" si="4"/>
        <v>946.63111327780985</v>
      </c>
      <c r="AE78">
        <f>'IDT-1'!C78</f>
        <v>0</v>
      </c>
      <c r="AF78" s="26"/>
      <c r="AG78">
        <f t="shared" si="5"/>
        <v>946.63111327780985</v>
      </c>
      <c r="AI78" s="75">
        <f>PXIL!I78</f>
        <v>0</v>
      </c>
      <c r="AJ78" s="75">
        <f>PXIL!O78</f>
        <v>0</v>
      </c>
      <c r="AK78" s="75">
        <f>RTM_IEX!I78</f>
        <v>30.38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19.95</v>
      </c>
      <c r="F79">
        <f>GT_Spot!Q79</f>
        <v>0</v>
      </c>
      <c r="G79">
        <f>PPCL_NG!Q79</f>
        <v>5.8771659631193067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4.0381439999999991</v>
      </c>
      <c r="O79">
        <f>BYPL_ISGS_exbus!BB79</f>
        <v>745.34030238413004</v>
      </c>
      <c r="P79" s="77">
        <v>63.81</v>
      </c>
      <c r="Q79" s="77">
        <v>21.942539645792341</v>
      </c>
      <c r="R79" s="80">
        <v>0</v>
      </c>
      <c r="S79" s="80">
        <v>0</v>
      </c>
      <c r="T79" s="78">
        <f>SUMPRODUCT(LTA!F79:AJ79,LTA!F$101:AJ$101,LTA!F$104:AJ$104)</f>
        <v>68.209999999999994</v>
      </c>
      <c r="U79" s="78">
        <f>SUMPRODUCT(LTA!F79:AJ79,LTA!F$102:AJ$102,LTA!F$104:AJ$104)</f>
        <v>125.62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-198.05</v>
      </c>
      <c r="AC79">
        <f t="shared" si="3"/>
        <v>11.56809689330955</v>
      </c>
      <c r="AD79">
        <f t="shared" si="4"/>
        <v>905.13005509973209</v>
      </c>
      <c r="AE79">
        <f>'IDT-1'!C79</f>
        <v>0</v>
      </c>
      <c r="AF79" s="26"/>
      <c r="AG79">
        <f t="shared" si="5"/>
        <v>905.13005509973209</v>
      </c>
      <c r="AI79" s="75">
        <f>PXIL!I79</f>
        <v>0</v>
      </c>
      <c r="AJ79" s="75">
        <f>PXIL!O79</f>
        <v>0</v>
      </c>
      <c r="AK79" s="75">
        <f>RTM_IEX!I79</f>
        <v>4.53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19.95</v>
      </c>
      <c r="F80">
        <f>GT_Spot!Q80</f>
        <v>0</v>
      </c>
      <c r="G80">
        <f>PPCL_NG!Q80</f>
        <v>3.9707976005332157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3.6614799999999992</v>
      </c>
      <c r="O80">
        <f>BYPL_ISGS_exbus!BB80</f>
        <v>733.97886698843024</v>
      </c>
      <c r="P80" s="77">
        <v>63.81</v>
      </c>
      <c r="Q80" s="77">
        <v>21.942539645792341</v>
      </c>
      <c r="R80" s="80">
        <v>0</v>
      </c>
      <c r="S80" s="80">
        <v>0</v>
      </c>
      <c r="T80" s="78">
        <f>SUMPRODUCT(LTA!F80:AJ80,LTA!F$101:AJ$101,LTA!F$104:AJ$104)</f>
        <v>69.55</v>
      </c>
      <c r="U80" s="78">
        <f>SUMPRODUCT(LTA!F80:AJ80,LTA!F$102:AJ$102,LTA!F$104:AJ$104)</f>
        <v>125.98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-198.05</v>
      </c>
      <c r="AC80">
        <f t="shared" si="3"/>
        <v>11.472929577036636</v>
      </c>
      <c r="AD80">
        <f t="shared" si="4"/>
        <v>894.41075465771917</v>
      </c>
      <c r="AE80">
        <f>'IDT-1'!C80</f>
        <v>0</v>
      </c>
      <c r="AF80" s="26"/>
      <c r="AG80">
        <f t="shared" si="5"/>
        <v>894.41075465771917</v>
      </c>
      <c r="AI80" s="75">
        <f>PXIL!I80</f>
        <v>0</v>
      </c>
      <c r="AJ80" s="75">
        <f>PXIL!O80</f>
        <v>0</v>
      </c>
      <c r="AK80" s="75">
        <f>RTM_IEX!I80</f>
        <v>5.66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19.95</v>
      </c>
      <c r="F81">
        <f>GT_Spot!Q81</f>
        <v>0</v>
      </c>
      <c r="G81">
        <f>PPCL_NG!Q81</f>
        <v>2.5418244834481225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3.3087159999999991</v>
      </c>
      <c r="O81">
        <f>BYPL_ISGS_exbus!BB81</f>
        <v>719.13989624356111</v>
      </c>
      <c r="P81" s="77">
        <v>63.81</v>
      </c>
      <c r="Q81" s="77">
        <v>21.942539645792341</v>
      </c>
      <c r="R81" s="80">
        <v>0</v>
      </c>
      <c r="S81" s="80">
        <v>0</v>
      </c>
      <c r="T81" s="78">
        <f>SUMPRODUCT(LTA!F81:AJ81,LTA!F$101:AJ$101,LTA!F$104:AJ$104)</f>
        <v>70.87</v>
      </c>
      <c r="U81" s="78">
        <f>SUMPRODUCT(LTA!F81:AJ81,LTA!F$102:AJ$102,LTA!F$104:AJ$104)</f>
        <v>131.71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-198.05</v>
      </c>
      <c r="AC81">
        <f t="shared" si="3"/>
        <v>11.338899347851438</v>
      </c>
      <c r="AD81">
        <f t="shared" si="4"/>
        <v>879.31407702495005</v>
      </c>
      <c r="AE81">
        <f>'IDT-1'!C81</f>
        <v>0</v>
      </c>
      <c r="AF81" s="26"/>
      <c r="AG81">
        <f t="shared" si="5"/>
        <v>879.31407702495005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19.95</v>
      </c>
      <c r="F82">
        <f>GT_Spot!Q82</f>
        <v>0</v>
      </c>
      <c r="G82">
        <f>PPCL_NG!Q82</f>
        <v>2.5649553432570551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3.0190479999999993</v>
      </c>
      <c r="O82">
        <f>BYPL_ISGS_exbus!BB82</f>
        <v>712.96478863466109</v>
      </c>
      <c r="P82" s="77">
        <v>63.81</v>
      </c>
      <c r="Q82" s="77">
        <v>21.942539645792341</v>
      </c>
      <c r="R82" s="80">
        <v>0</v>
      </c>
      <c r="S82" s="80">
        <v>0</v>
      </c>
      <c r="T82" s="78">
        <f>SUMPRODUCT(LTA!F82:AJ82,LTA!F$101:AJ$101,LTA!F$104:AJ$104)</f>
        <v>71.790000000000006</v>
      </c>
      <c r="U82" s="78">
        <f>SUMPRODUCT(LTA!F82:AJ82,LTA!F$102:AJ$102,LTA!F$104:AJ$104)</f>
        <v>132.28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-198.05</v>
      </c>
      <c r="AC82">
        <f t="shared" si="3"/>
        <v>11.472887424503341</v>
      </c>
      <c r="AD82">
        <f t="shared" si="4"/>
        <v>854.22844419920716</v>
      </c>
      <c r="AE82">
        <f>'IDT-1'!C82</f>
        <v>0</v>
      </c>
      <c r="AF82" s="26"/>
      <c r="AG82">
        <f t="shared" si="5"/>
        <v>854.22844419920716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8.9622119815668206</v>
      </c>
      <c r="F83">
        <f>GT_Spot!Q83</f>
        <v>0</v>
      </c>
      <c r="G83">
        <f>PPCL_NG!Q83</f>
        <v>3.2016965118862473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2.867999999999999</v>
      </c>
      <c r="O83">
        <f>BYPL_ISGS_exbus!BB83</f>
        <v>705.73371368526114</v>
      </c>
      <c r="P83" s="77">
        <v>63.81</v>
      </c>
      <c r="Q83" s="77">
        <v>21.942539645792341</v>
      </c>
      <c r="R83" s="80">
        <v>0</v>
      </c>
      <c r="S83" s="80">
        <v>0</v>
      </c>
      <c r="T83" s="78">
        <f>SUMPRODUCT(LTA!F83:AJ83,LTA!F$101:AJ$101,LTA!F$104:AJ$104)</f>
        <v>72.540000000000006</v>
      </c>
      <c r="U83" s="78">
        <f>SUMPRODUCT(LTA!F83:AJ83,LTA!F$102:AJ$102,LTA!F$104:AJ$104)</f>
        <v>132.54000000000002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-198.05</v>
      </c>
      <c r="AC83">
        <f t="shared" si="3"/>
        <v>11.636457993547182</v>
      </c>
      <c r="AD83">
        <f t="shared" si="4"/>
        <v>802.34170383095932</v>
      </c>
      <c r="AE83">
        <f>'IDT-1'!C83</f>
        <v>0</v>
      </c>
      <c r="AF83" s="26"/>
      <c r="AG83">
        <f t="shared" si="5"/>
        <v>802.34170383095932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8.9622119815668206</v>
      </c>
      <c r="F84">
        <f>GT_Spot!Q84</f>
        <v>0</v>
      </c>
      <c r="G84">
        <f>PPCL_NG!Q84</f>
        <v>3.3912410575427683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3.143327999999999</v>
      </c>
      <c r="O84">
        <f>BYPL_ISGS_exbus!BB84</f>
        <v>700.31281119686116</v>
      </c>
      <c r="P84" s="77">
        <v>63.81</v>
      </c>
      <c r="Q84" s="77">
        <v>21.942539645792341</v>
      </c>
      <c r="R84" s="80">
        <v>0</v>
      </c>
      <c r="S84" s="80">
        <v>0</v>
      </c>
      <c r="T84" s="78">
        <f>SUMPRODUCT(LTA!F84:AJ84,LTA!F$101:AJ$101,LTA!F$104:AJ$104)</f>
        <v>72.849999999999994</v>
      </c>
      <c r="U84" s="78">
        <f>SUMPRODUCT(LTA!F84:AJ84,LTA!F$102:AJ$102,LTA!F$104:AJ$104)</f>
        <v>133.01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-198.05</v>
      </c>
      <c r="AC84">
        <f t="shared" si="3"/>
        <v>11.599708930051044</v>
      </c>
      <c r="AD84">
        <f t="shared" si="4"/>
        <v>798.20242295171215</v>
      </c>
      <c r="AE84">
        <f>'IDT-1'!C84</f>
        <v>0</v>
      </c>
      <c r="AF84" s="26"/>
      <c r="AG84">
        <f t="shared" si="5"/>
        <v>798.20242295171215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-55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8.9622119815668206</v>
      </c>
      <c r="F85">
        <f>GT_Spot!Q85</f>
        <v>0</v>
      </c>
      <c r="G85">
        <f>PPCL_NG!Q85</f>
        <v>3.4079466785158856</v>
      </c>
      <c r="H85">
        <f>PPCL_Spot!Q85</f>
        <v>0</v>
      </c>
      <c r="I85">
        <f>Bawana_NG!Q85</f>
        <v>44.999999999999993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3.1022199999999995</v>
      </c>
      <c r="O85">
        <f>BYPL_ISGS_exbus!BB85</f>
        <v>700.36632587886118</v>
      </c>
      <c r="P85" s="77">
        <v>63.81</v>
      </c>
      <c r="Q85" s="77">
        <v>21.942539645792341</v>
      </c>
      <c r="R85" s="80">
        <v>0</v>
      </c>
      <c r="S85" s="80">
        <v>0</v>
      </c>
      <c r="T85" s="78">
        <f>SUMPRODUCT(LTA!F85:AJ85,LTA!F$101:AJ$101,LTA!F$104:AJ$104)</f>
        <v>71.36</v>
      </c>
      <c r="U85" s="78">
        <f>SUMPRODUCT(LTA!F85:AJ85,LTA!F$102:AJ$102,LTA!F$104:AJ$104)</f>
        <v>133.54000000000002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-198.05</v>
      </c>
      <c r="AC85">
        <f t="shared" si="3"/>
        <v>11.459126480706228</v>
      </c>
      <c r="AD85">
        <f t="shared" si="4"/>
        <v>792.41211770403004</v>
      </c>
      <c r="AE85">
        <f>'IDT-1'!C85</f>
        <v>0</v>
      </c>
      <c r="AF85" s="26"/>
      <c r="AG85">
        <f t="shared" si="5"/>
        <v>792.41211770403004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8.9622119815668206</v>
      </c>
      <c r="F86">
        <f>GT_Spot!Q86</f>
        <v>0</v>
      </c>
      <c r="G86">
        <f>PPCL_NG!Q86</f>
        <v>3.4156569651188633</v>
      </c>
      <c r="H86">
        <f>PPCL_Spot!Q86</f>
        <v>0</v>
      </c>
      <c r="I86">
        <f>Bawana_NG!Q86</f>
        <v>44.999999999999993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2.9731599999999991</v>
      </c>
      <c r="O86">
        <f>BYPL_ISGS_exbus!BB86</f>
        <v>697.14067191246113</v>
      </c>
      <c r="P86" s="77">
        <v>63.81</v>
      </c>
      <c r="Q86" s="77">
        <v>21.942539645792341</v>
      </c>
      <c r="R86" s="80">
        <v>0</v>
      </c>
      <c r="S86" s="80">
        <v>0</v>
      </c>
      <c r="T86" s="78">
        <f>SUMPRODUCT(LTA!F86:AJ86,LTA!F$101:AJ$101,LTA!F$104:AJ$104)</f>
        <v>71.66</v>
      </c>
      <c r="U86" s="78">
        <f>SUMPRODUCT(LTA!F86:AJ86,LTA!F$102:AJ$102,LTA!F$104:AJ$104)</f>
        <v>134.78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-198.05</v>
      </c>
      <c r="AC86">
        <f t="shared" si="3"/>
        <v>11.540884251068164</v>
      </c>
      <c r="AD86">
        <f t="shared" si="4"/>
        <v>779.52335625387116</v>
      </c>
      <c r="AE86">
        <f>'IDT-1'!C86</f>
        <v>0</v>
      </c>
      <c r="AF86" s="26"/>
      <c r="AG86">
        <f t="shared" si="5"/>
        <v>779.52335625387116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-61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8.9622119815668206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47.56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2.7169519999999996</v>
      </c>
      <c r="O87">
        <f>BYPL_ISGS_exbus!BB87</f>
        <v>686.66690212105561</v>
      </c>
      <c r="P87" s="77">
        <v>63.81</v>
      </c>
      <c r="Q87" s="77">
        <v>21.942539645792341</v>
      </c>
      <c r="R87" s="80">
        <v>0</v>
      </c>
      <c r="S87" s="80">
        <v>0</v>
      </c>
      <c r="T87" s="78">
        <f>SUMPRODUCT(LTA!F87:AJ87,LTA!F$101:AJ$101,LTA!F$104:AJ$104)</f>
        <v>72.27</v>
      </c>
      <c r="U87" s="78">
        <f>SUMPRODUCT(LTA!F87:AJ87,LTA!F$102:AJ$102,LTA!F$104:AJ$104)</f>
        <v>140.08000000000001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-198.05</v>
      </c>
      <c r="AC87">
        <f t="shared" si="3"/>
        <v>11.703309725743434</v>
      </c>
      <c r="AD87">
        <f t="shared" si="4"/>
        <v>749.60529602267104</v>
      </c>
      <c r="AE87">
        <f>'IDT-1'!C87</f>
        <v>0</v>
      </c>
      <c r="AF87" s="26"/>
      <c r="AG87">
        <f t="shared" si="5"/>
        <v>749.60529602267104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-85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8.9622119815668206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47.56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2.5515639999999995</v>
      </c>
      <c r="O88">
        <f>BYPL_ISGS_exbus!BB88</f>
        <v>686.66690212105561</v>
      </c>
      <c r="P88" s="77">
        <v>63.81</v>
      </c>
      <c r="Q88" s="77">
        <v>21.942539645792341</v>
      </c>
      <c r="R88" s="80">
        <v>0</v>
      </c>
      <c r="S88" s="80">
        <v>0</v>
      </c>
      <c r="T88" s="78">
        <f>SUMPRODUCT(LTA!F88:AJ88,LTA!F$101:AJ$101,LTA!F$104:AJ$104)</f>
        <v>72.900000000000006</v>
      </c>
      <c r="U88" s="78">
        <f>SUMPRODUCT(LTA!F88:AJ88,LTA!F$102:AJ$102,LTA!F$104:AJ$104)</f>
        <v>140.44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-198.05</v>
      </c>
      <c r="AC88">
        <f t="shared" si="3"/>
        <v>11.62178503612148</v>
      </c>
      <c r="AD88">
        <f t="shared" si="4"/>
        <v>760.51143271229307</v>
      </c>
      <c r="AE88">
        <f>'IDT-1'!C88</f>
        <v>-10</v>
      </c>
      <c r="AF88" s="26"/>
      <c r="AG88">
        <f t="shared" si="5"/>
        <v>750.51143271229307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8.9622119815668206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47.56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2.7484999999999991</v>
      </c>
      <c r="O89">
        <f>BYPL_ISGS_exbus!BB89</f>
        <v>689.0263105068567</v>
      </c>
      <c r="P89" s="77">
        <v>63.81</v>
      </c>
      <c r="Q89" s="77">
        <v>21.942539645792341</v>
      </c>
      <c r="R89" s="80">
        <v>0</v>
      </c>
      <c r="S89" s="80">
        <v>0</v>
      </c>
      <c r="T89" s="78">
        <f>SUMPRODUCT(LTA!F89:AJ89,LTA!F$101:AJ$101,LTA!F$104:AJ$104)</f>
        <v>73.45</v>
      </c>
      <c r="U89" s="78">
        <f>SUMPRODUCT(LTA!F89:AJ89,LTA!F$102:AJ$102,LTA!F$104:AJ$104)</f>
        <v>140.73000000000002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-198.05</v>
      </c>
      <c r="AC89">
        <f t="shared" si="3"/>
        <v>11.625038484149945</v>
      </c>
      <c r="AD89">
        <f t="shared" si="4"/>
        <v>766.90452365006593</v>
      </c>
      <c r="AE89">
        <f>'IDT-1'!C89</f>
        <v>-20</v>
      </c>
      <c r="AF89" s="26"/>
      <c r="AG89">
        <f t="shared" si="5"/>
        <v>746.90452365006593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-72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8.9622119815668206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47.56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2.7762239999999991</v>
      </c>
      <c r="O90">
        <f>BYPL_ISGS_exbus!BB90</f>
        <v>685.91710600722922</v>
      </c>
      <c r="P90" s="77">
        <v>63.81</v>
      </c>
      <c r="Q90" s="77">
        <v>21.942539645792341</v>
      </c>
      <c r="R90" s="80">
        <v>0</v>
      </c>
      <c r="S90" s="80">
        <v>0</v>
      </c>
      <c r="T90" s="78">
        <f>SUMPRODUCT(LTA!F90:AJ90,LTA!F$101:AJ$101,LTA!F$104:AJ$104)</f>
        <v>72.319999999999993</v>
      </c>
      <c r="U90" s="78">
        <f>SUMPRODUCT(LTA!F90:AJ90,LTA!F$102:AJ$102,LTA!F$104:AJ$104)</f>
        <v>141.08000000000001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-198.05</v>
      </c>
      <c r="AC90">
        <f t="shared" si="3"/>
        <v>11.546666818142246</v>
      </c>
      <c r="AD90">
        <f t="shared" si="4"/>
        <v>768.12141481644585</v>
      </c>
      <c r="AE90">
        <f>'IDT-1'!C90</f>
        <v>-40</v>
      </c>
      <c r="AF90" s="26"/>
      <c r="AG90">
        <f t="shared" si="5"/>
        <v>728.12141481644585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-67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8.9622119815668206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47.56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2.6940079999999997</v>
      </c>
      <c r="O91">
        <f>BYPL_ISGS_exbus!BB91</f>
        <v>562.40047677168718</v>
      </c>
      <c r="P91" s="77">
        <v>63.81</v>
      </c>
      <c r="Q91" s="77">
        <v>21.942539645792341</v>
      </c>
      <c r="R91" s="80">
        <v>0</v>
      </c>
      <c r="S91" s="80">
        <v>0</v>
      </c>
      <c r="T91" s="78">
        <f>SUMPRODUCT(LTA!F91:AJ91,LTA!F$101:AJ$101,LTA!F$104:AJ$104)</f>
        <v>72.849999999999994</v>
      </c>
      <c r="U91" s="78">
        <f>SUMPRODUCT(LTA!F91:AJ91,LTA!F$102:AJ$102,LTA!F$104:AJ$104)</f>
        <v>141.42000000000002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-198.05</v>
      </c>
      <c r="AC91">
        <f t="shared" si="3"/>
        <v>9.9250872012155611</v>
      </c>
      <c r="AD91">
        <f t="shared" si="4"/>
        <v>708.01414919783065</v>
      </c>
      <c r="AE91">
        <f>'IDT-1'!C91</f>
        <v>0</v>
      </c>
      <c r="AF91" s="26"/>
      <c r="AG91">
        <f t="shared" si="5"/>
        <v>708.01414919783065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-6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8.9622119815668206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47.56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2.5333999999999994</v>
      </c>
      <c r="O92">
        <f>BYPL_ISGS_exbus!BB92</f>
        <v>562.40047677168718</v>
      </c>
      <c r="P92" s="77">
        <v>63.81</v>
      </c>
      <c r="Q92" s="77">
        <v>21.942539645792341</v>
      </c>
      <c r="R92" s="80">
        <v>0</v>
      </c>
      <c r="S92" s="80">
        <v>0</v>
      </c>
      <c r="T92" s="78">
        <f>SUMPRODUCT(LTA!F92:AJ92,LTA!F$101:AJ$101,LTA!F$104:AJ$104)</f>
        <v>72.88</v>
      </c>
      <c r="U92" s="78">
        <f>SUMPRODUCT(LTA!F92:AJ92,LTA!F$102:AJ$102,LTA!F$104:AJ$104)</f>
        <v>141.78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-3.4</v>
      </c>
      <c r="AA92" s="117">
        <f>STOA!I92</f>
        <v>0.35</v>
      </c>
      <c r="AB92" s="117">
        <f>-STOA!O92</f>
        <v>-198.05</v>
      </c>
      <c r="AC92">
        <f t="shared" si="3"/>
        <v>10.090463397223958</v>
      </c>
      <c r="AD92">
        <f t="shared" si="4"/>
        <v>689.67816500182232</v>
      </c>
      <c r="AE92">
        <f>'IDT-1'!C92</f>
        <v>-6</v>
      </c>
      <c r="AF92" s="26"/>
      <c r="AG92">
        <f t="shared" si="5"/>
        <v>683.67816500182232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-21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8.963068032571579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2.5008959999999996</v>
      </c>
      <c r="O93">
        <f>BYPL_ISGS_exbus!BB93</f>
        <v>565.74657526222973</v>
      </c>
      <c r="P93" s="77">
        <v>63.81</v>
      </c>
      <c r="Q93" s="77">
        <v>21.942539645792341</v>
      </c>
      <c r="R93" s="80">
        <v>0</v>
      </c>
      <c r="S93" s="80">
        <v>0</v>
      </c>
      <c r="T93" s="78">
        <f>SUMPRODUCT(LTA!F93:AJ93,LTA!F$101:AJ$101,LTA!F$104:AJ$104)</f>
        <v>72.87</v>
      </c>
      <c r="U93" s="78">
        <f>SUMPRODUCT(LTA!F93:AJ93,LTA!F$102:AJ$102,LTA!F$104:AJ$104)</f>
        <v>141.77000000000001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-11</v>
      </c>
      <c r="AA93" s="117">
        <f>STOA!I93</f>
        <v>0.35</v>
      </c>
      <c r="AB93" s="117">
        <f>-STOA!O93</f>
        <v>-198.05</v>
      </c>
      <c r="AC93">
        <f t="shared" si="3"/>
        <v>10.320217907404595</v>
      </c>
      <c r="AD93">
        <f t="shared" si="4"/>
        <v>672.16511000314404</v>
      </c>
      <c r="AE93">
        <f>'IDT-1'!C93</f>
        <v>-25</v>
      </c>
      <c r="AF93" s="26"/>
      <c r="AG93">
        <f t="shared" si="5"/>
        <v>647.16511000314404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8.963068032571579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2.6156159999999997</v>
      </c>
      <c r="O94">
        <f>BYPL_ISGS_exbus!BB94</f>
        <v>572.88929382310357</v>
      </c>
      <c r="P94" s="77">
        <v>63.81</v>
      </c>
      <c r="Q94" s="77">
        <v>21.942539645792341</v>
      </c>
      <c r="R94" s="80">
        <v>0</v>
      </c>
      <c r="S94" s="80">
        <v>0</v>
      </c>
      <c r="T94" s="78">
        <f>SUMPRODUCT(LTA!F94:AJ94,LTA!F$101:AJ$101,LTA!F$104:AJ$104)</f>
        <v>72.849999999999994</v>
      </c>
      <c r="U94" s="78">
        <f>SUMPRODUCT(LTA!F94:AJ94,LTA!F$102:AJ$102,LTA!F$104:AJ$104)</f>
        <v>141.78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-30</v>
      </c>
      <c r="AA94" s="117">
        <f>STOA!I94</f>
        <v>0.35</v>
      </c>
      <c r="AB94" s="117">
        <f>-STOA!O94</f>
        <v>-198.05</v>
      </c>
      <c r="AC94">
        <f t="shared" si="3"/>
        <v>10.623704809839561</v>
      </c>
      <c r="AD94">
        <f t="shared" si="4"/>
        <v>652.10906166158304</v>
      </c>
      <c r="AE94">
        <f>'IDT-1'!C94</f>
        <v>-35</v>
      </c>
      <c r="AF94" s="26"/>
      <c r="AG94">
        <f t="shared" si="5"/>
        <v>617.10906166158304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-43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8.963068032571579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2.2437319999999996</v>
      </c>
      <c r="O95">
        <f>BYPL_ISGS_exbus!BB95</f>
        <v>542.09782977287682</v>
      </c>
      <c r="P95" s="77">
        <v>63.81</v>
      </c>
      <c r="Q95" s="77">
        <v>21.95</v>
      </c>
      <c r="R95" s="80">
        <v>0</v>
      </c>
      <c r="S95" s="80">
        <v>0</v>
      </c>
      <c r="T95" s="78">
        <f>SUMPRODUCT(LTA!F95:AJ95,LTA!F$101:AJ$101,LTA!F$104:AJ$104)</f>
        <v>72.88</v>
      </c>
      <c r="U95" s="78">
        <f>SUMPRODUCT(LTA!F95:AJ95,LTA!F$102:AJ$102,LTA!F$104:AJ$104)</f>
        <v>142.05000000000001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-80</v>
      </c>
      <c r="AA95" s="117">
        <f>STOA!I95</f>
        <v>0.35</v>
      </c>
      <c r="AB95" s="117">
        <f>-STOA!O95</f>
        <v>-198.05</v>
      </c>
      <c r="AC95">
        <f t="shared" si="3"/>
        <v>10.556369931125086</v>
      </c>
      <c r="AD95">
        <f t="shared" si="4"/>
        <v>598.32050884427849</v>
      </c>
      <c r="AE95">
        <f>'IDT-1'!C95</f>
        <v>0</v>
      </c>
      <c r="AF95" s="26"/>
      <c r="AG95">
        <f t="shared" si="5"/>
        <v>598.32050884427849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-16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8.963068032571579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2.276235999999999</v>
      </c>
      <c r="O96">
        <f>BYPL_ISGS_exbus!BB96</f>
        <v>542.96074169708993</v>
      </c>
      <c r="P96" s="77">
        <v>63.8</v>
      </c>
      <c r="Q96" s="77">
        <v>21.95</v>
      </c>
      <c r="R96" s="80">
        <v>0</v>
      </c>
      <c r="S96" s="80">
        <v>0</v>
      </c>
      <c r="T96" s="78">
        <f>SUMPRODUCT(LTA!F96:AJ96,LTA!F$101:AJ$101,LTA!F$104:AJ$104)</f>
        <v>72.87</v>
      </c>
      <c r="U96" s="78">
        <f>SUMPRODUCT(LTA!F96:AJ96,LTA!F$102:AJ$102,LTA!F$104:AJ$104)</f>
        <v>142.43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-110</v>
      </c>
      <c r="AA96" s="117">
        <f>STOA!I96</f>
        <v>0.35</v>
      </c>
      <c r="AB96" s="117">
        <f>-STOA!O96</f>
        <v>-198.05</v>
      </c>
      <c r="AC96">
        <f t="shared" si="3"/>
        <v>10.851517671968411</v>
      </c>
      <c r="AD96">
        <f t="shared" si="4"/>
        <v>567.28077702764813</v>
      </c>
      <c r="AE96">
        <f>'IDT-1'!C96</f>
        <v>0</v>
      </c>
      <c r="AF96" s="26"/>
      <c r="AG96">
        <f t="shared" si="5"/>
        <v>567.28077702764813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-18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8.963068032571579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2.4272839999999998</v>
      </c>
      <c r="O97">
        <f>BYPL_ISGS_exbus!BB97</f>
        <v>545.88862653426349</v>
      </c>
      <c r="P97" s="77">
        <v>32.569999999999993</v>
      </c>
      <c r="Q97" s="77">
        <v>10.539999999999997</v>
      </c>
      <c r="R97" s="80">
        <v>0</v>
      </c>
      <c r="S97" s="80">
        <v>0</v>
      </c>
      <c r="T97" s="78">
        <f>SUMPRODUCT(LTA!F97:AJ97,LTA!F$101:AJ$101,LTA!F$104:AJ$104)</f>
        <v>72.81</v>
      </c>
      <c r="U97" s="78">
        <f>SUMPRODUCT(LTA!F97:AJ97,LTA!F$102:AJ$102,LTA!F$104:AJ$104)</f>
        <v>142.43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-61</v>
      </c>
      <c r="AA97" s="117">
        <f>STOA!I97</f>
        <v>0.35</v>
      </c>
      <c r="AB97" s="117">
        <f>-STOA!O97</f>
        <v>-198.05</v>
      </c>
      <c r="AC97">
        <f t="shared" si="3"/>
        <v>10.369680368102609</v>
      </c>
      <c r="AD97">
        <f t="shared" si="4"/>
        <v>543.14154716868745</v>
      </c>
      <c r="AE97">
        <f>'IDT-1'!C97</f>
        <v>0</v>
      </c>
      <c r="AF97" s="26"/>
      <c r="AG97">
        <f t="shared" si="5"/>
        <v>543.14154716868745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-52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8.963068032571579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2.3077839999999998</v>
      </c>
      <c r="O98">
        <f>BYPL_ISGS_exbus!BB98</f>
        <v>536.75718729265861</v>
      </c>
      <c r="P98" s="77">
        <v>32.569999999999993</v>
      </c>
      <c r="Q98" s="77">
        <v>10.539999999999997</v>
      </c>
      <c r="R98" s="80">
        <v>0</v>
      </c>
      <c r="S98" s="80">
        <v>0</v>
      </c>
      <c r="T98" s="78">
        <f>SUMPRODUCT(LTA!F98:AJ98,LTA!F$101:AJ$101,LTA!F$104:AJ$104)</f>
        <v>72.739999999999995</v>
      </c>
      <c r="U98" s="78">
        <f>SUMPRODUCT(LTA!F98:AJ98,LTA!F$102:AJ$102,LTA!F$104:AJ$104)</f>
        <v>142.42000000000002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-81</v>
      </c>
      <c r="AA98" s="117">
        <f>STOA!I98</f>
        <v>0.35</v>
      </c>
      <c r="AB98" s="117">
        <f>-STOA!O98</f>
        <v>-198.05</v>
      </c>
      <c r="AC98">
        <f t="shared" si="3"/>
        <v>10.482886908264781</v>
      </c>
      <c r="AD98">
        <f t="shared" si="4"/>
        <v>511.69740138692038</v>
      </c>
      <c r="AE98">
        <f>'IDT-1'!C98</f>
        <v>0</v>
      </c>
      <c r="AF98" s="26"/>
      <c r="AG98">
        <f t="shared" si="5"/>
        <v>511.69740138692038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-54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0.28331660391720714</v>
      </c>
      <c r="F99">
        <f t="shared" si="6"/>
        <v>0</v>
      </c>
      <c r="G99">
        <f t="shared" si="6"/>
        <v>1.7280417773383697E-2</v>
      </c>
      <c r="H99">
        <f t="shared" si="6"/>
        <v>0</v>
      </c>
      <c r="I99">
        <f t="shared" si="6"/>
        <v>1.1706451159942182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9.9134092999999993E-2</v>
      </c>
      <c r="O99">
        <f t="shared" si="6"/>
        <v>15.741080291895036</v>
      </c>
      <c r="P99" s="77">
        <f t="shared" si="6"/>
        <v>1.3596155956380755</v>
      </c>
      <c r="Q99" s="77">
        <f t="shared" si="6"/>
        <v>0.4591144438013654</v>
      </c>
      <c r="R99" s="80">
        <f t="shared" si="6"/>
        <v>0.20487500000000011</v>
      </c>
      <c r="S99" s="80">
        <f t="shared" si="6"/>
        <v>0</v>
      </c>
      <c r="T99" s="78">
        <f t="shared" si="6"/>
        <v>1.5462025000000001</v>
      </c>
      <c r="U99" s="78">
        <f t="shared" si="6"/>
        <v>3.226325000000001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3.5749999999999996E-4</v>
      </c>
      <c r="Z99" s="75">
        <f t="shared" si="6"/>
        <v>-1.6135999999999999</v>
      </c>
      <c r="AA99" s="117">
        <f t="shared" si="6"/>
        <v>0.40590000000000009</v>
      </c>
      <c r="AB99" s="117">
        <f t="shared" si="6"/>
        <v>-5.6280000000000019</v>
      </c>
      <c r="AC99">
        <f t="shared" si="6"/>
        <v>0.28957909585553571</v>
      </c>
      <c r="AD99">
        <f t="shared" si="6"/>
        <v>17.670379966163754</v>
      </c>
      <c r="AE99">
        <f t="shared" si="6"/>
        <v>-0.17455774999999998</v>
      </c>
      <c r="AG99">
        <f t="shared" si="6"/>
        <v>17.495822216163745</v>
      </c>
      <c r="AI99">
        <f t="shared" si="6"/>
        <v>0</v>
      </c>
      <c r="AJ99">
        <f t="shared" si="6"/>
        <v>0</v>
      </c>
      <c r="AK99">
        <f t="shared" si="6"/>
        <v>0.6702349999999998</v>
      </c>
      <c r="AL99">
        <f t="shared" si="6"/>
        <v>-0.19875000000000001</v>
      </c>
      <c r="AM99">
        <f t="shared" si="6"/>
        <v>0</v>
      </c>
      <c r="AN99">
        <f t="shared" si="6"/>
        <v>0</v>
      </c>
      <c r="AO99">
        <f t="shared" si="6"/>
        <v>0.21622750000000002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44931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12.167060677698975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57.47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5.6063999999999989</v>
      </c>
      <c r="O3">
        <f>TPDDL_ISGS_exbus!BB3</f>
        <v>511.26710087224336</v>
      </c>
      <c r="P3" s="77">
        <v>28.739999999999995</v>
      </c>
      <c r="Q3" s="77">
        <v>7.66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227.26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-73</v>
      </c>
      <c r="AA3" s="117">
        <f>STOA!J3</f>
        <v>2.8600000000000003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8.2929920049431232</v>
      </c>
      <c r="AD3">
        <f>SUM(B3:AB3,AI3:AR3)-AC3</f>
        <v>787.4443597931097</v>
      </c>
      <c r="AE3">
        <f>'IDT-1'!F3</f>
        <v>0</v>
      </c>
      <c r="AF3" s="26"/>
      <c r="AG3">
        <f>SUM(AD3:AF3)</f>
        <v>787.4443597931097</v>
      </c>
      <c r="AI3" s="75">
        <f>PXIL!J3</f>
        <v>0</v>
      </c>
      <c r="AJ3" s="75">
        <f>PXIL!P3</f>
        <v>0</v>
      </c>
      <c r="AK3" s="75">
        <f>RTM_IEX!J3</f>
        <v>9.58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12.167060677698975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57.47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5.5783679999999984</v>
      </c>
      <c r="O4">
        <f>TPDDL_ISGS_exbus!BB4</f>
        <v>503.87264463500014</v>
      </c>
      <c r="P4" s="77">
        <v>28.739999999999995</v>
      </c>
      <c r="Q4" s="77">
        <v>7.66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208.34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-95</v>
      </c>
      <c r="AA4" s="117">
        <f>STOA!J4</f>
        <v>2.8600000000000003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8.3408009139436814</v>
      </c>
      <c r="AD4">
        <f t="shared" ref="AD4:AD67" si="1">SUM(B4:AB4,AI4:AR4)-AC4</f>
        <v>748.63406264686591</v>
      </c>
      <c r="AE4">
        <f>'IDT-1'!F4</f>
        <v>0</v>
      </c>
      <c r="AF4" s="26"/>
      <c r="AG4">
        <f t="shared" ref="AG4:AG67" si="2">SUM(AD4:AF4)</f>
        <v>748.63406264686591</v>
      </c>
      <c r="AI4" s="75">
        <f>PXIL!J4</f>
        <v>0</v>
      </c>
      <c r="AJ4" s="75">
        <f>PXIL!P4</f>
        <v>0</v>
      </c>
      <c r="AK4" s="75">
        <f>RTM_IEX!J4</f>
        <v>19.16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12.167060677698975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57.47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5.5783679999999984</v>
      </c>
      <c r="O5">
        <f>TPDDL_ISGS_exbus!BB5</f>
        <v>495.43712440801033</v>
      </c>
      <c r="P5" s="77">
        <v>28.739999999999995</v>
      </c>
      <c r="Q5" s="77">
        <v>7.66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189.09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-108</v>
      </c>
      <c r="AA5" s="117">
        <f>STOA!J5</f>
        <v>2.8600000000000003</v>
      </c>
      <c r="AB5" s="117">
        <f>-STOA!P5</f>
        <v>0</v>
      </c>
      <c r="AC5">
        <f t="shared" si="0"/>
        <v>8.0439759937347102</v>
      </c>
      <c r="AD5">
        <f t="shared" si="1"/>
        <v>689.0853673400851</v>
      </c>
      <c r="AE5">
        <f>'IDT-1'!F5</f>
        <v>0</v>
      </c>
      <c r="AF5" s="26"/>
      <c r="AG5">
        <f t="shared" si="2"/>
        <v>689.0853673400851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12.167060677698975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57.47</v>
      </c>
      <c r="J6">
        <f>Bawana_RLNG!T6</f>
        <v>0</v>
      </c>
      <c r="K6">
        <f>Bawana_Spot!T6</f>
        <v>0</v>
      </c>
      <c r="L6">
        <f>TWOMCL!S6</f>
        <v>6.0013574660633484</v>
      </c>
      <c r="M6">
        <f>EDWPCL!W6</f>
        <v>0</v>
      </c>
      <c r="N6">
        <f>'MSW BWN'!W6</f>
        <v>5.6402719999999995</v>
      </c>
      <c r="O6">
        <f>TPDDL_ISGS_exbus!BB6</f>
        <v>495.43700621340008</v>
      </c>
      <c r="P6" s="77">
        <v>28.739999999999995</v>
      </c>
      <c r="Q6" s="77">
        <v>7.66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186.51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-126</v>
      </c>
      <c r="AA6" s="117">
        <f>STOA!J6</f>
        <v>2.8600000000000003</v>
      </c>
      <c r="AB6" s="117">
        <f>-STOA!P6</f>
        <v>0</v>
      </c>
      <c r="AC6">
        <f t="shared" si="0"/>
        <v>8.1805181957396407</v>
      </c>
      <c r="AD6">
        <f t="shared" si="1"/>
        <v>668.30517816142276</v>
      </c>
      <c r="AE6">
        <f>'IDT-1'!F6</f>
        <v>0</v>
      </c>
      <c r="AF6" s="26"/>
      <c r="AG6">
        <f t="shared" si="2"/>
        <v>668.30517816142276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12.167060677698975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5.7302079999999984</v>
      </c>
      <c r="O7">
        <f>TPDDL_ISGS_exbus!BB7</f>
        <v>495.43712440801033</v>
      </c>
      <c r="P7" s="77">
        <v>28.739999999999995</v>
      </c>
      <c r="Q7" s="77">
        <v>7.66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186.44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-144</v>
      </c>
      <c r="AA7" s="117">
        <f>STOA!J7</f>
        <v>2.8600000000000003</v>
      </c>
      <c r="AB7" s="117">
        <f>-STOA!P7</f>
        <v>0</v>
      </c>
      <c r="AC7">
        <f t="shared" si="0"/>
        <v>8.3525406943153246</v>
      </c>
      <c r="AD7">
        <f t="shared" si="1"/>
        <v>651.52136056922996</v>
      </c>
      <c r="AE7">
        <f>'IDT-1'!F7</f>
        <v>0</v>
      </c>
      <c r="AF7" s="26"/>
      <c r="AG7">
        <f t="shared" si="2"/>
        <v>651.52136056922996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12.16589861751152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5.4662399999999982</v>
      </c>
      <c r="O8">
        <f>TPDDL_ISGS_exbus!BB8</f>
        <v>495.75932943032399</v>
      </c>
      <c r="P8" s="77">
        <v>28.739999999999995</v>
      </c>
      <c r="Q8" s="77">
        <v>7.66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186.32999999999998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-156</v>
      </c>
      <c r="AA8" s="117">
        <f>STOA!J8</f>
        <v>2.8600000000000003</v>
      </c>
      <c r="AB8" s="117">
        <f>-STOA!P8</f>
        <v>0</v>
      </c>
      <c r="AC8">
        <f t="shared" si="0"/>
        <v>8.4586124842483787</v>
      </c>
      <c r="AD8">
        <f t="shared" si="1"/>
        <v>639.362363741423</v>
      </c>
      <c r="AE8">
        <f>'IDT-1'!F8</f>
        <v>0</v>
      </c>
      <c r="AF8" s="26"/>
      <c r="AG8">
        <f t="shared" si="2"/>
        <v>639.362363741423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12.16589861751152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5.4884319999999995</v>
      </c>
      <c r="O9">
        <f>TPDDL_ISGS_exbus!BB9</f>
        <v>495.97186141317582</v>
      </c>
      <c r="P9" s="77">
        <v>28.739999999999995</v>
      </c>
      <c r="Q9" s="77">
        <v>7.66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186.1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-168</v>
      </c>
      <c r="AA9" s="117">
        <f>STOA!J9</f>
        <v>2.8600000000000003</v>
      </c>
      <c r="AB9" s="117">
        <f>-STOA!P9</f>
        <v>0</v>
      </c>
      <c r="AC9">
        <f t="shared" si="0"/>
        <v>8.5651915855638201</v>
      </c>
      <c r="AD9">
        <f t="shared" si="1"/>
        <v>627.26050862295949</v>
      </c>
      <c r="AE9">
        <f>'IDT-1'!F9</f>
        <v>0</v>
      </c>
      <c r="AF9" s="26"/>
      <c r="AG9">
        <f t="shared" si="2"/>
        <v>627.26050862295949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12.16589861751152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5.2303039999999994</v>
      </c>
      <c r="O10">
        <f>TPDDL_ISGS_exbus!BB10</f>
        <v>494.6591214357299</v>
      </c>
      <c r="P10" s="77">
        <v>28.739999999999995</v>
      </c>
      <c r="Q10" s="77">
        <v>7.66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185.78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-177</v>
      </c>
      <c r="AA10" s="117">
        <f>STOA!J10</f>
        <v>2.8600000000000003</v>
      </c>
      <c r="AB10" s="117">
        <f>-STOA!P10</f>
        <v>0</v>
      </c>
      <c r="AC10">
        <f t="shared" si="0"/>
        <v>8.6284550950620531</v>
      </c>
      <c r="AD10">
        <f t="shared" si="1"/>
        <v>616.30637713601539</v>
      </c>
      <c r="AE10">
        <f>'IDT-1'!F10</f>
        <v>0</v>
      </c>
      <c r="AF10" s="26"/>
      <c r="AG10">
        <f t="shared" si="2"/>
        <v>616.30637713601539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12.16589861751152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5.3984959999999997</v>
      </c>
      <c r="O11">
        <f>TPDDL_ISGS_exbus!BB11</f>
        <v>490.0231786321807</v>
      </c>
      <c r="P11" s="77">
        <v>28.739999999999995</v>
      </c>
      <c r="Q11" s="77">
        <v>7.66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184.5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-182</v>
      </c>
      <c r="AA11" s="117">
        <f>STOA!J11</f>
        <v>2.8600000000000003</v>
      </c>
      <c r="AB11" s="117">
        <f>-STOA!P11</f>
        <v>0</v>
      </c>
      <c r="AC11">
        <f t="shared" si="0"/>
        <v>8.7288030558681395</v>
      </c>
      <c r="AD11">
        <f t="shared" si="1"/>
        <v>593.45827837165996</v>
      </c>
      <c r="AE11">
        <f>'IDT-1'!F11</f>
        <v>0</v>
      </c>
      <c r="AF11" s="26"/>
      <c r="AG11">
        <f t="shared" si="2"/>
        <v>593.45827837165996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-12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12.16589861751152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5.258335999999999</v>
      </c>
      <c r="O12">
        <f>TPDDL_ISGS_exbus!BB12</f>
        <v>490.02319363524992</v>
      </c>
      <c r="P12" s="77">
        <v>28.739999999999995</v>
      </c>
      <c r="Q12" s="77">
        <v>7.66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184.63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-186</v>
      </c>
      <c r="AA12" s="117">
        <f>STOA!J12</f>
        <v>2.8600000000000003</v>
      </c>
      <c r="AB12" s="117">
        <f>-STOA!P12</f>
        <v>0</v>
      </c>
      <c r="AC12">
        <f t="shared" si="0"/>
        <v>8.7642262899839309</v>
      </c>
      <c r="AD12">
        <f t="shared" si="1"/>
        <v>589.4127101406134</v>
      </c>
      <c r="AE12">
        <f>'IDT-1'!F12</f>
        <v>0</v>
      </c>
      <c r="AF12" s="26"/>
      <c r="AG12">
        <f t="shared" si="2"/>
        <v>589.4127101406134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-12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12.16589861751152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43.5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5.1135039999999989</v>
      </c>
      <c r="O13">
        <f>TPDDL_ISGS_exbus!BB13</f>
        <v>489.10868332265102</v>
      </c>
      <c r="P13" s="77">
        <v>28.74</v>
      </c>
      <c r="Q13" s="77">
        <v>7.66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184.48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-190</v>
      </c>
      <c r="AA13" s="117">
        <f>STOA!J13</f>
        <v>2.8600000000000003</v>
      </c>
      <c r="AB13" s="117">
        <f>-STOA!P13</f>
        <v>0</v>
      </c>
      <c r="AC13">
        <f t="shared" si="0"/>
        <v>8.5486871396739144</v>
      </c>
      <c r="AD13">
        <f t="shared" si="1"/>
        <v>581.20618904859919</v>
      </c>
      <c r="AE13">
        <f>'IDT-1'!F13</f>
        <v>0</v>
      </c>
      <c r="AF13" s="26"/>
      <c r="AG13">
        <f t="shared" si="2"/>
        <v>581.20618904859919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12.16589861751152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43.5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5.2641759999999991</v>
      </c>
      <c r="O14">
        <f>TPDDL_ISGS_exbus!BB14</f>
        <v>489.11985290038757</v>
      </c>
      <c r="P14" s="77">
        <v>28.74</v>
      </c>
      <c r="Q14" s="77">
        <v>7.66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184.6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-194</v>
      </c>
      <c r="AA14" s="117">
        <f>STOA!J14</f>
        <v>2.8600000000000003</v>
      </c>
      <c r="AB14" s="117">
        <f>-STOA!P14</f>
        <v>0</v>
      </c>
      <c r="AC14">
        <f t="shared" si="0"/>
        <v>8.5866798556467767</v>
      </c>
      <c r="AD14">
        <f t="shared" si="1"/>
        <v>577.45003791036277</v>
      </c>
      <c r="AE14">
        <f>'IDT-1'!F14</f>
        <v>0</v>
      </c>
      <c r="AF14" s="26"/>
      <c r="AG14">
        <f t="shared" si="2"/>
        <v>577.45003791036277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12.16589861751152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43.5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5.208111999999999</v>
      </c>
      <c r="O15">
        <f>TPDDL_ISGS_exbus!BB15</f>
        <v>489.30162765369988</v>
      </c>
      <c r="P15" s="77">
        <v>28.74</v>
      </c>
      <c r="Q15" s="77">
        <v>7.66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184.63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-188</v>
      </c>
      <c r="AA15" s="117">
        <f>STOA!J15</f>
        <v>2.77</v>
      </c>
      <c r="AB15" s="117">
        <f>-STOA!P15</f>
        <v>0</v>
      </c>
      <c r="AC15">
        <f t="shared" si="0"/>
        <v>8.6227706203647063</v>
      </c>
      <c r="AD15">
        <f t="shared" si="1"/>
        <v>573.47965789895716</v>
      </c>
      <c r="AE15">
        <f>'IDT-1'!F15</f>
        <v>0</v>
      </c>
      <c r="AF15" s="26"/>
      <c r="AG15">
        <f t="shared" si="2"/>
        <v>573.47965789895716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12.16589861751152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43.5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5.1742399999999993</v>
      </c>
      <c r="O16">
        <f>TPDDL_ISGS_exbus!BB16</f>
        <v>489.34971076699134</v>
      </c>
      <c r="P16" s="77">
        <v>28.74</v>
      </c>
      <c r="Q16" s="77">
        <v>7.66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184.54999999999998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-190</v>
      </c>
      <c r="AA16" s="117">
        <f>STOA!J16</f>
        <v>2.77</v>
      </c>
      <c r="AB16" s="117">
        <f>-STOA!P16</f>
        <v>0</v>
      </c>
      <c r="AC16">
        <f t="shared" si="0"/>
        <v>8.6399479332060611</v>
      </c>
      <c r="AD16">
        <f t="shared" si="1"/>
        <v>571.39669169940726</v>
      </c>
      <c r="AE16">
        <f>'IDT-1'!F16</f>
        <v>0</v>
      </c>
      <c r="AF16" s="26"/>
      <c r="AG16">
        <f t="shared" si="2"/>
        <v>571.39669169940726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12.16589861751152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43.5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5.1695679999999999</v>
      </c>
      <c r="O17">
        <f>TPDDL_ISGS_exbus!BB17</f>
        <v>489.34969576392211</v>
      </c>
      <c r="P17" s="77">
        <v>28.74</v>
      </c>
      <c r="Q17" s="77">
        <v>7.66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187.47999999999996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-189</v>
      </c>
      <c r="AA17" s="117">
        <f>STOA!J17</f>
        <v>2.77</v>
      </c>
      <c r="AB17" s="117">
        <f>-STOA!P17</f>
        <v>0</v>
      </c>
      <c r="AC17">
        <f t="shared" si="0"/>
        <v>8.7012031976678319</v>
      </c>
      <c r="AD17">
        <f t="shared" si="1"/>
        <v>570.26074943187609</v>
      </c>
      <c r="AE17">
        <f>'IDT-1'!F17</f>
        <v>0</v>
      </c>
      <c r="AF17" s="26"/>
      <c r="AG17">
        <f t="shared" si="2"/>
        <v>570.26074943187609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12.16589861751152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43.5</v>
      </c>
      <c r="J18">
        <f>Bawana_RLNG!T18</f>
        <v>0</v>
      </c>
      <c r="K18">
        <f>Bawana_Spot!T18</f>
        <v>0</v>
      </c>
      <c r="L18">
        <f>TWOMCL!S18</f>
        <v>5.9552036199095006</v>
      </c>
      <c r="M18">
        <f>EDWPCL!W18</f>
        <v>0</v>
      </c>
      <c r="N18">
        <f>'MSW BWN'!W18</f>
        <v>5.0013759999999987</v>
      </c>
      <c r="O18">
        <f>TPDDL_ISGS_exbus!BB18</f>
        <v>489.34970129501397</v>
      </c>
      <c r="P18" s="77">
        <v>28.74</v>
      </c>
      <c r="Q18" s="77">
        <v>7.66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187.55999999999997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-186</v>
      </c>
      <c r="AA18" s="117">
        <f>STOA!J18</f>
        <v>2.77</v>
      </c>
      <c r="AB18" s="117">
        <f>-STOA!P18</f>
        <v>0</v>
      </c>
      <c r="AC18">
        <f t="shared" si="0"/>
        <v>8.6722828118466868</v>
      </c>
      <c r="AD18">
        <f t="shared" si="1"/>
        <v>573.02989672058823</v>
      </c>
      <c r="AE18">
        <f>'IDT-1'!F18</f>
        <v>0</v>
      </c>
      <c r="AF18" s="26"/>
      <c r="AG18">
        <f t="shared" si="2"/>
        <v>573.02989672058823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12.16589861751152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43.5</v>
      </c>
      <c r="J19">
        <f>Bawana_RLNG!T19</f>
        <v>0</v>
      </c>
      <c r="K19">
        <f>Bawana_Spot!T19</f>
        <v>0</v>
      </c>
      <c r="L19">
        <f>TWOMCL!S19</f>
        <v>5.6294117647058819</v>
      </c>
      <c r="M19">
        <f>EDWPCL!W19</f>
        <v>0</v>
      </c>
      <c r="N19">
        <f>'MSW BWN'!W19</f>
        <v>5.0574399999999988</v>
      </c>
      <c r="O19">
        <f>TPDDL_ISGS_exbus!BB19</f>
        <v>489.67413503475188</v>
      </c>
      <c r="P19" s="77">
        <v>28.74</v>
      </c>
      <c r="Q19" s="77">
        <v>7.66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187.46999999999997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-180</v>
      </c>
      <c r="AA19" s="117">
        <f>STOA!J19</f>
        <v>2.77</v>
      </c>
      <c r="AB19" s="117">
        <f>-STOA!P19</f>
        <v>0</v>
      </c>
      <c r="AC19">
        <f t="shared" si="0"/>
        <v>8.6187034584974178</v>
      </c>
      <c r="AD19">
        <f t="shared" si="1"/>
        <v>579.0481819584719</v>
      </c>
      <c r="AE19">
        <f>'IDT-1'!F19</f>
        <v>0</v>
      </c>
      <c r="AF19" s="26"/>
      <c r="AG19">
        <f t="shared" si="2"/>
        <v>579.0481819584719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12.16589861751152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43.5</v>
      </c>
      <c r="J20">
        <f>Bawana_RLNG!T20</f>
        <v>0</v>
      </c>
      <c r="K20">
        <f>Bawana_Spot!T20</f>
        <v>0</v>
      </c>
      <c r="L20">
        <f>TWOMCL!S20</f>
        <v>6.0081447963800896</v>
      </c>
      <c r="M20">
        <f>EDWPCL!W20</f>
        <v>0</v>
      </c>
      <c r="N20">
        <f>'MSW BWN'!W20</f>
        <v>5.1018239999999997</v>
      </c>
      <c r="O20">
        <f>TPDDL_ISGS_exbus!BB20</f>
        <v>483.14665360161172</v>
      </c>
      <c r="P20" s="77">
        <v>28.74</v>
      </c>
      <c r="Q20" s="77">
        <v>7.66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199.59999999999997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-174</v>
      </c>
      <c r="AA20" s="117">
        <f>STOA!J20</f>
        <v>2.77</v>
      </c>
      <c r="AB20" s="117">
        <f>-STOA!P20</f>
        <v>0</v>
      </c>
      <c r="AC20">
        <f t="shared" si="0"/>
        <v>8.6628509242423188</v>
      </c>
      <c r="AD20">
        <f t="shared" si="1"/>
        <v>586.02967009126087</v>
      </c>
      <c r="AE20">
        <f>'IDT-1'!F20</f>
        <v>0</v>
      </c>
      <c r="AF20" s="26"/>
      <c r="AG20">
        <f t="shared" si="2"/>
        <v>586.02967009126087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12.16589861751152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43.5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4.9558239999999998</v>
      </c>
      <c r="O21">
        <f>TPDDL_ISGS_exbus!BB21</f>
        <v>488.22385305510704</v>
      </c>
      <c r="P21" s="77">
        <v>28.74</v>
      </c>
      <c r="Q21" s="77">
        <v>7.66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211.76999999999998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-161</v>
      </c>
      <c r="AA21" s="117">
        <f>STOA!J21</f>
        <v>2.77</v>
      </c>
      <c r="AB21" s="117">
        <f>-STOA!P21</f>
        <v>0</v>
      </c>
      <c r="AC21">
        <f t="shared" si="0"/>
        <v>8.7877511768417236</v>
      </c>
      <c r="AD21">
        <f t="shared" si="1"/>
        <v>606.12461474388726</v>
      </c>
      <c r="AE21">
        <f>'IDT-1'!F21</f>
        <v>0</v>
      </c>
      <c r="AF21" s="26"/>
      <c r="AG21">
        <f t="shared" si="2"/>
        <v>606.12461474388726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12.16589861751152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43.5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5.0959839999999996</v>
      </c>
      <c r="O22">
        <f>TPDDL_ISGS_exbus!BB22</f>
        <v>487.77905504472051</v>
      </c>
      <c r="P22" s="77">
        <v>28.74</v>
      </c>
      <c r="Q22" s="77">
        <v>7.66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226.67000000000002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-142</v>
      </c>
      <c r="AA22" s="117">
        <f>STOA!J22</f>
        <v>2.77</v>
      </c>
      <c r="AB22" s="117">
        <f>-STOA!P22</f>
        <v>0</v>
      </c>
      <c r="AC22">
        <f t="shared" si="0"/>
        <v>8.9250684898725154</v>
      </c>
      <c r="AD22">
        <f t="shared" si="1"/>
        <v>619.58265942047001</v>
      </c>
      <c r="AE22">
        <f>'IDT-1'!F22</f>
        <v>0</v>
      </c>
      <c r="AF22" s="26"/>
      <c r="AG22">
        <f t="shared" si="2"/>
        <v>619.58265942047001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12.167060677698975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43.5</v>
      </c>
      <c r="J23">
        <f>Bawana_RLNG!T23</f>
        <v>0</v>
      </c>
      <c r="K23">
        <f>Bawana_Spot!T23</f>
        <v>0</v>
      </c>
      <c r="L23">
        <f>TWOMCL!S23</f>
        <v>5.9755656108597286</v>
      </c>
      <c r="M23">
        <f>EDWPCL!W23</f>
        <v>0</v>
      </c>
      <c r="N23">
        <f>'MSW BWN'!W23</f>
        <v>5.4218559999999991</v>
      </c>
      <c r="O23">
        <f>TPDDL_ISGS_exbus!BB23</f>
        <v>482.00986755527111</v>
      </c>
      <c r="P23" s="77">
        <v>28.738021206279257</v>
      </c>
      <c r="Q23" s="77">
        <v>7.6599999999999993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243.85999999999999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-175</v>
      </c>
      <c r="AA23" s="117">
        <f>STOA!J23</f>
        <v>2.77</v>
      </c>
      <c r="AB23" s="117">
        <f>-STOA!P23</f>
        <v>0</v>
      </c>
      <c r="AC23">
        <f t="shared" si="0"/>
        <v>8.8761731816251412</v>
      </c>
      <c r="AD23">
        <f t="shared" si="1"/>
        <v>648.22619786848384</v>
      </c>
      <c r="AE23">
        <f>'IDT-1'!F23</f>
        <v>0</v>
      </c>
      <c r="AF23" s="26"/>
      <c r="AG23">
        <f t="shared" si="2"/>
        <v>648.22619786848384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12.167060677698975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43.5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5.5725279999999993</v>
      </c>
      <c r="O24">
        <f>TPDDL_ISGS_exbus!BB24</f>
        <v>514.6050924975716</v>
      </c>
      <c r="P24" s="77">
        <v>28.738547898140659</v>
      </c>
      <c r="Q24" s="77">
        <v>7.6599999999999993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258.81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-144</v>
      </c>
      <c r="AA24" s="117">
        <f>STOA!J24</f>
        <v>2.77</v>
      </c>
      <c r="AB24" s="117">
        <f>-STOA!P24</f>
        <v>0</v>
      </c>
      <c r="AC24">
        <f t="shared" si="0"/>
        <v>9.2883543588913788</v>
      </c>
      <c r="AD24">
        <f t="shared" si="1"/>
        <v>696.66166496263031</v>
      </c>
      <c r="AE24">
        <f>'IDT-1'!F24</f>
        <v>0</v>
      </c>
      <c r="AF24" s="26"/>
      <c r="AG24">
        <f t="shared" si="2"/>
        <v>696.66166496263031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12.167060677698975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43.5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5.5223039999999983</v>
      </c>
      <c r="O25">
        <f>TPDDL_ISGS_exbus!BB25</f>
        <v>657.80721112181129</v>
      </c>
      <c r="P25" s="77">
        <v>67.05</v>
      </c>
      <c r="Q25" s="77">
        <v>26.50306748466258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273.62999999999994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-242</v>
      </c>
      <c r="AA25" s="117">
        <f>STOA!J25</f>
        <v>2.77</v>
      </c>
      <c r="AB25" s="117">
        <f>-STOA!P25</f>
        <v>0</v>
      </c>
      <c r="AC25">
        <f t="shared" si="0"/>
        <v>12.761773502896844</v>
      </c>
      <c r="AD25">
        <f t="shared" si="1"/>
        <v>730.31466002938623</v>
      </c>
      <c r="AE25">
        <f>'IDT-1'!F25</f>
        <v>0</v>
      </c>
      <c r="AF25" s="26"/>
      <c r="AG25">
        <f t="shared" si="2"/>
        <v>730.31466002938623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12.167060677698975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43.5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5.7021759999999988</v>
      </c>
      <c r="O26">
        <f>TPDDL_ISGS_exbus!BB26</f>
        <v>717.73441399818739</v>
      </c>
      <c r="P26" s="77">
        <v>67.05</v>
      </c>
      <c r="Q26" s="77">
        <v>26.50306748466258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289.71999999999997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-192</v>
      </c>
      <c r="AA26" s="117">
        <f>STOA!J26</f>
        <v>2.77</v>
      </c>
      <c r="AB26" s="117">
        <f>-STOA!P26</f>
        <v>0</v>
      </c>
      <c r="AC26">
        <f t="shared" si="0"/>
        <v>13.609870312252861</v>
      </c>
      <c r="AD26">
        <f t="shared" si="1"/>
        <v>785.66363809640654</v>
      </c>
      <c r="AE26">
        <f>'IDT-1'!F26</f>
        <v>0</v>
      </c>
      <c r="AF26" s="26"/>
      <c r="AG26">
        <f t="shared" si="2"/>
        <v>785.66363809640654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-180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12.167060677698975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5.3938240000000004</v>
      </c>
      <c r="O27">
        <f>TPDDL_ISGS_exbus!BB27</f>
        <v>806.07910409976387</v>
      </c>
      <c r="P27" s="77">
        <v>67.05</v>
      </c>
      <c r="Q27" s="77">
        <v>26.50306748466258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334.31000000000006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-378.4</v>
      </c>
      <c r="AA27" s="117">
        <f>STOA!J27</f>
        <v>2.77</v>
      </c>
      <c r="AB27" s="117">
        <f>-STOA!P27</f>
        <v>0</v>
      </c>
      <c r="AC27">
        <f t="shared" si="0"/>
        <v>15.152263378910737</v>
      </c>
      <c r="AD27">
        <f t="shared" si="1"/>
        <v>926.44758313132502</v>
      </c>
      <c r="AE27">
        <f>'IDT-1'!F27</f>
        <v>-64.007000000000005</v>
      </c>
      <c r="AF27" s="26"/>
      <c r="AG27">
        <f t="shared" si="2"/>
        <v>862.44058313132496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12.167060677698975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6.078733031674207</v>
      </c>
      <c r="M28">
        <f>EDWPCL!W28</f>
        <v>0</v>
      </c>
      <c r="N28">
        <f>'MSW BWN'!W28</f>
        <v>5.4498879999999996</v>
      </c>
      <c r="O28">
        <f>TPDDL_ISGS_exbus!BB28</f>
        <v>829.32611814292909</v>
      </c>
      <c r="P28" s="77">
        <v>67.05</v>
      </c>
      <c r="Q28" s="77">
        <v>26.50306748466258</v>
      </c>
      <c r="R28" s="80">
        <v>0.05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345.69000000000005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-292</v>
      </c>
      <c r="AA28" s="117">
        <f>STOA!J28</f>
        <v>2.77</v>
      </c>
      <c r="AB28" s="117">
        <f>-STOA!P28</f>
        <v>0</v>
      </c>
      <c r="AC28">
        <f t="shared" si="0"/>
        <v>14.690421344268279</v>
      </c>
      <c r="AD28">
        <f t="shared" si="1"/>
        <v>1047.9944459926965</v>
      </c>
      <c r="AE28">
        <f>'IDT-1'!F28</f>
        <v>-104.371</v>
      </c>
      <c r="AF28" s="26"/>
      <c r="AG28">
        <f t="shared" si="2"/>
        <v>943.62344599269647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12.167060677698975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5.3704639999999984</v>
      </c>
      <c r="O29">
        <f>TPDDL_ISGS_exbus!BB29</f>
        <v>853.15791520038192</v>
      </c>
      <c r="P29" s="77">
        <v>67.05</v>
      </c>
      <c r="Q29" s="77">
        <v>26.50306748466258</v>
      </c>
      <c r="R29" s="80">
        <v>0.25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358.05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-207</v>
      </c>
      <c r="AA29" s="117">
        <f>STOA!J29</f>
        <v>2.77</v>
      </c>
      <c r="AB29" s="117">
        <f>-STOA!P29</f>
        <v>0</v>
      </c>
      <c r="AC29">
        <f t="shared" si="0"/>
        <v>14.356237566513851</v>
      </c>
      <c r="AD29">
        <f t="shared" si="1"/>
        <v>1161.01906004434</v>
      </c>
      <c r="AE29">
        <f>'IDT-1'!F29</f>
        <v>-152</v>
      </c>
      <c r="AF29" s="26"/>
      <c r="AG29">
        <f t="shared" si="2"/>
        <v>1009.01906004434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12.167060677698975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6.078733031674207</v>
      </c>
      <c r="M30">
        <f>EDWPCL!W30</f>
        <v>0</v>
      </c>
      <c r="N30">
        <f>'MSW BWN'!W30</f>
        <v>5.3319199999999993</v>
      </c>
      <c r="O30">
        <f>TPDDL_ISGS_exbus!BB30</f>
        <v>877.89584897746988</v>
      </c>
      <c r="P30" s="77">
        <v>67.05</v>
      </c>
      <c r="Q30" s="77">
        <v>26.50306748466258</v>
      </c>
      <c r="R30" s="80">
        <v>1.39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370.69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-117</v>
      </c>
      <c r="AA30" s="117">
        <f>STOA!J30</f>
        <v>2.77</v>
      </c>
      <c r="AB30" s="117">
        <f>-STOA!P30</f>
        <v>0</v>
      </c>
      <c r="AC30">
        <f t="shared" si="0"/>
        <v>14.019383091271964</v>
      </c>
      <c r="AD30">
        <f t="shared" si="1"/>
        <v>1283.7872470802338</v>
      </c>
      <c r="AE30">
        <f>'IDT-1'!F30</f>
        <v>-210</v>
      </c>
      <c r="AF30" s="26"/>
      <c r="AG30">
        <f t="shared" si="2"/>
        <v>1073.7872470802338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12.167060677698975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69.598873695282776</v>
      </c>
      <c r="J31">
        <f>Bawana_RLNG!T31</f>
        <v>0</v>
      </c>
      <c r="K31">
        <f>Bawana_Spot!T31</f>
        <v>0</v>
      </c>
      <c r="L31">
        <f>TWOMCL!S31</f>
        <v>6.1180995475113118</v>
      </c>
      <c r="M31">
        <f>EDWPCL!W31</f>
        <v>0</v>
      </c>
      <c r="N31">
        <f>'MSW BWN'!W31</f>
        <v>5.1578879999999998</v>
      </c>
      <c r="O31">
        <f>TPDDL_ISGS_exbus!BB31</f>
        <v>899.38138954598094</v>
      </c>
      <c r="P31" s="77">
        <v>67.05</v>
      </c>
      <c r="Q31" s="77">
        <v>26.50306748466258</v>
      </c>
      <c r="R31" s="80">
        <v>5.8699999999999992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372.96999999999997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-42</v>
      </c>
      <c r="AA31" s="117">
        <f>STOA!J31</f>
        <v>2.77</v>
      </c>
      <c r="AB31" s="117">
        <f>-STOA!P31</f>
        <v>0</v>
      </c>
      <c r="AC31">
        <f t="shared" si="0"/>
        <v>13.867233142033923</v>
      </c>
      <c r="AD31">
        <f t="shared" si="1"/>
        <v>1357.0491458091024</v>
      </c>
      <c r="AE31">
        <f>'IDT-1'!F31</f>
        <v>-252</v>
      </c>
      <c r="AF31" s="26"/>
      <c r="AG31">
        <f t="shared" si="2"/>
        <v>1105.0491458091024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-60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12.167060677698975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69.598873695282776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5.3821439999999985</v>
      </c>
      <c r="O32">
        <f>TPDDL_ISGS_exbus!BB32</f>
        <v>906.24431311856949</v>
      </c>
      <c r="P32" s="77">
        <v>67.05</v>
      </c>
      <c r="Q32" s="77">
        <v>26.50306748466258</v>
      </c>
      <c r="R32" s="80">
        <v>12.77</v>
      </c>
      <c r="S32" s="80">
        <v>0</v>
      </c>
      <c r="T32" s="78">
        <f>SUMPRODUCT(LTA!F32:AJ32,LTA!F$101:AJ$101,LTA!F$105:AJ$105)</f>
        <v>7.33</v>
      </c>
      <c r="U32" s="78">
        <f>SUMPRODUCT(LTA!F32:AJ32,LTA!F$102:AJ$102,LTA!F$105:AJ$105)</f>
        <v>376.09000000000003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2.77</v>
      </c>
      <c r="AB32" s="117">
        <f>-STOA!P32</f>
        <v>0</v>
      </c>
      <c r="AC32">
        <f t="shared" si="0"/>
        <v>13.573790169283818</v>
      </c>
      <c r="AD32">
        <f t="shared" si="1"/>
        <v>1428.4584590550403</v>
      </c>
      <c r="AE32">
        <f>'IDT-1'!F32</f>
        <v>-246.40600000000001</v>
      </c>
      <c r="AF32" s="26"/>
      <c r="AG32">
        <f t="shared" si="2"/>
        <v>1182.0524590550403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-50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12.167060677698975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69.599000646133959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5.4498879999999996</v>
      </c>
      <c r="O33">
        <f>TPDDL_ISGS_exbus!BB33</f>
        <v>914.38624053430749</v>
      </c>
      <c r="P33" s="77">
        <v>67.05</v>
      </c>
      <c r="Q33" s="77">
        <v>26.50306748466258</v>
      </c>
      <c r="R33" s="80">
        <v>20.2</v>
      </c>
      <c r="S33" s="80">
        <v>0</v>
      </c>
      <c r="T33" s="78">
        <f>SUMPRODUCT(LTA!F33:AJ33,LTA!F$101:AJ$101,LTA!F$105:AJ$105)</f>
        <v>7.45</v>
      </c>
      <c r="U33" s="78">
        <f>SUMPRODUCT(LTA!F33:AJ33,LTA!F$102:AJ$102,LTA!F$105:AJ$105)</f>
        <v>382.48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2.77</v>
      </c>
      <c r="AB33" s="117">
        <f>-STOA!P33</f>
        <v>0</v>
      </c>
      <c r="AC33">
        <f t="shared" si="0"/>
        <v>14.123833495797617</v>
      </c>
      <c r="AD33">
        <f t="shared" si="1"/>
        <v>1410.0582140951158</v>
      </c>
      <c r="AE33">
        <f>'IDT-1'!F33</f>
        <v>-195.38200000000001</v>
      </c>
      <c r="AF33" s="26"/>
      <c r="AG33">
        <f t="shared" si="2"/>
        <v>1214.6762140951157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-90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12.167060677698975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69.599003507767193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5.3704639999999984</v>
      </c>
      <c r="O34">
        <f>TPDDL_ISGS_exbus!BB34</f>
        <v>915.44689473430753</v>
      </c>
      <c r="P34" s="77">
        <v>67.05</v>
      </c>
      <c r="Q34" s="77">
        <v>26.50306748466258</v>
      </c>
      <c r="R34" s="80">
        <v>20.200000000000003</v>
      </c>
      <c r="S34" s="80">
        <v>0</v>
      </c>
      <c r="T34" s="78">
        <f>SUMPRODUCT(LTA!F34:AJ34,LTA!F$101:AJ$101,LTA!F$105:AJ$105)</f>
        <v>11.18</v>
      </c>
      <c r="U34" s="78">
        <f>SUMPRODUCT(LTA!F34:AJ34,LTA!F$102:AJ$102,LTA!F$105:AJ$105)</f>
        <v>389.77000000000004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2.77</v>
      </c>
      <c r="AB34" s="117">
        <f>-STOA!P34</f>
        <v>0</v>
      </c>
      <c r="AC34">
        <f t="shared" si="0"/>
        <v>14.051881796296085</v>
      </c>
      <c r="AD34">
        <f t="shared" si="1"/>
        <v>1442.1313988562506</v>
      </c>
      <c r="AE34">
        <f>'IDT-1'!F34</f>
        <v>-146.42400000000001</v>
      </c>
      <c r="AF34" s="26"/>
      <c r="AG34">
        <f t="shared" si="2"/>
        <v>1295.7073988562506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-70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12.167060677698975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5.4884319999999995</v>
      </c>
      <c r="O35">
        <f>TPDDL_ISGS_exbus!BB35</f>
        <v>908.97063488228423</v>
      </c>
      <c r="P35" s="77">
        <v>67.05</v>
      </c>
      <c r="Q35" s="77">
        <v>26.50306748466258</v>
      </c>
      <c r="R35" s="80">
        <v>20.200000000000003</v>
      </c>
      <c r="S35" s="80">
        <v>0</v>
      </c>
      <c r="T35" s="78">
        <f>SUMPRODUCT(LTA!F35:AJ35,LTA!F$101:AJ$101,LTA!F$105:AJ$105)</f>
        <v>9.32</v>
      </c>
      <c r="U35" s="78">
        <f>SUMPRODUCT(LTA!F35:AJ35,LTA!F$102:AJ$102,LTA!F$105:AJ$105)</f>
        <v>397.59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2.4700000000000002</v>
      </c>
      <c r="AB35" s="117">
        <f>-STOA!P35</f>
        <v>0</v>
      </c>
      <c r="AC35">
        <f t="shared" si="0"/>
        <v>14.223308147573833</v>
      </c>
      <c r="AD35">
        <f t="shared" si="1"/>
        <v>1421.2626771451824</v>
      </c>
      <c r="AE35">
        <f>'IDT-1'!F35</f>
        <v>-91.77</v>
      </c>
      <c r="AF35" s="26"/>
      <c r="AG35">
        <f t="shared" si="2"/>
        <v>1329.4926771451824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-90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12.167060677698975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5.5223039999999983</v>
      </c>
      <c r="O36">
        <f>TPDDL_ISGS_exbus!BB36</f>
        <v>903.58796393838418</v>
      </c>
      <c r="P36" s="77">
        <v>67.05</v>
      </c>
      <c r="Q36" s="77">
        <v>26.50306748466258</v>
      </c>
      <c r="R36" s="80">
        <v>20.200000000000003</v>
      </c>
      <c r="S36" s="80">
        <v>0</v>
      </c>
      <c r="T36" s="78">
        <f>SUMPRODUCT(LTA!F36:AJ36,LTA!F$101:AJ$101,LTA!F$105:AJ$105)</f>
        <v>11.44</v>
      </c>
      <c r="U36" s="78">
        <f>SUMPRODUCT(LTA!F36:AJ36,LTA!F$102:AJ$102,LTA!F$105:AJ$105)</f>
        <v>405.32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2.4700000000000002</v>
      </c>
      <c r="AB36" s="117">
        <f>-STOA!P36</f>
        <v>0</v>
      </c>
      <c r="AC36">
        <f t="shared" si="0"/>
        <v>13.996574891201655</v>
      </c>
      <c r="AD36">
        <f t="shared" si="1"/>
        <v>1455.9906114576547</v>
      </c>
      <c r="AE36">
        <f>'IDT-1'!F36</f>
        <v>-68.771000000000001</v>
      </c>
      <c r="AF36" s="26"/>
      <c r="AG36">
        <f t="shared" si="2"/>
        <v>1387.2196114576548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7.4011994929068097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5.4043359999999989</v>
      </c>
      <c r="O37">
        <f>TPDDL_ISGS_exbus!BB37</f>
        <v>874.31944412418409</v>
      </c>
      <c r="P37" s="77">
        <v>67.05</v>
      </c>
      <c r="Q37" s="77">
        <v>26.50306748466258</v>
      </c>
      <c r="R37" s="80">
        <v>20.200000000000003</v>
      </c>
      <c r="S37" s="80">
        <v>0</v>
      </c>
      <c r="T37" s="78">
        <f>SUMPRODUCT(LTA!F37:AJ37,LTA!F$101:AJ$101,LTA!F$105:AJ$105)</f>
        <v>13.23</v>
      </c>
      <c r="U37" s="78">
        <f>SUMPRODUCT(LTA!F37:AJ37,LTA!F$102:AJ$102,LTA!F$105:AJ$105)</f>
        <v>411.45000000000005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2.4700000000000002</v>
      </c>
      <c r="AB37" s="117">
        <f>-STOA!P37</f>
        <v>0</v>
      </c>
      <c r="AC37">
        <f t="shared" si="0"/>
        <v>13.854511495232478</v>
      </c>
      <c r="AD37">
        <f t="shared" si="1"/>
        <v>1419.9003258546318</v>
      </c>
      <c r="AE37">
        <f>'IDT-1'!F37</f>
        <v>-56.171000000000006</v>
      </c>
      <c r="AF37" s="26"/>
      <c r="AG37">
        <f t="shared" si="2"/>
        <v>1363.7293258546317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7.4011994929068097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5.5947199999999988</v>
      </c>
      <c r="O38">
        <f>TPDDL_ISGS_exbus!BB38</f>
        <v>854.56569953418409</v>
      </c>
      <c r="P38" s="77">
        <v>67.05</v>
      </c>
      <c r="Q38" s="77">
        <v>26.50306748466258</v>
      </c>
      <c r="R38" s="80">
        <v>20.200000000000003</v>
      </c>
      <c r="S38" s="80">
        <v>0</v>
      </c>
      <c r="T38" s="78">
        <f>SUMPRODUCT(LTA!F38:AJ38,LTA!F$101:AJ$101,LTA!F$105:AJ$105)</f>
        <v>16.95</v>
      </c>
      <c r="U38" s="78">
        <f>SUMPRODUCT(LTA!F38:AJ38,LTA!F$102:AJ$102,LTA!F$105:AJ$105)</f>
        <v>419.64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2.4700000000000002</v>
      </c>
      <c r="AB38" s="117">
        <f>-STOA!P38</f>
        <v>0</v>
      </c>
      <c r="AC38">
        <f t="shared" si="0"/>
        <v>13.609599371596572</v>
      </c>
      <c r="AD38">
        <f t="shared" si="1"/>
        <v>1432.4918773882678</v>
      </c>
      <c r="AE38">
        <f>'IDT-1'!F38</f>
        <v>-48.408000000000001</v>
      </c>
      <c r="AF38" s="26"/>
      <c r="AG38">
        <f t="shared" si="2"/>
        <v>1384.0838773882679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7.3071056741280573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5.6904959999999987</v>
      </c>
      <c r="O39">
        <f>TPDDL_ISGS_exbus!BB39</f>
        <v>833.11912401787447</v>
      </c>
      <c r="P39" s="77">
        <v>67.05</v>
      </c>
      <c r="Q39" s="77">
        <v>26.50306748466258</v>
      </c>
      <c r="R39" s="80">
        <v>20.200000000000003</v>
      </c>
      <c r="S39" s="80">
        <v>0</v>
      </c>
      <c r="T39" s="78">
        <f>SUMPRODUCT(LTA!F39:AJ39,LTA!F$101:AJ$101,LTA!F$105:AJ$105)</f>
        <v>22.42</v>
      </c>
      <c r="U39" s="78">
        <f>SUMPRODUCT(LTA!F39:AJ39,LTA!F$102:AJ$102,LTA!F$105:AJ$105)</f>
        <v>429.83000000000004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2.4700000000000002</v>
      </c>
      <c r="AB39" s="117">
        <f>-STOA!P39</f>
        <v>0</v>
      </c>
      <c r="AC39">
        <f t="shared" si="0"/>
        <v>13.381129759803885</v>
      </c>
      <c r="AD39">
        <f t="shared" si="1"/>
        <v>1446.9354536649716</v>
      </c>
      <c r="AE39">
        <f>'IDT-1'!F39</f>
        <v>-10.414999999999999</v>
      </c>
      <c r="AF39" s="26"/>
      <c r="AG39">
        <f t="shared" si="2"/>
        <v>1436.5204536649717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7.3071056741280573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5.7804319999999985</v>
      </c>
      <c r="O40">
        <f>TPDDL_ISGS_exbus!BB40</f>
        <v>827.30266858157461</v>
      </c>
      <c r="P40" s="77">
        <v>67.05</v>
      </c>
      <c r="Q40" s="77">
        <v>26.50306748466258</v>
      </c>
      <c r="R40" s="80">
        <v>20.200000000000003</v>
      </c>
      <c r="S40" s="80">
        <v>0</v>
      </c>
      <c r="T40" s="78">
        <f>SUMPRODUCT(LTA!F40:AJ40,LTA!F$101:AJ$101,LTA!F$105:AJ$105)</f>
        <v>28.48</v>
      </c>
      <c r="U40" s="78">
        <f>SUMPRODUCT(LTA!F40:AJ40,LTA!F$102:AJ$102,LTA!F$105:AJ$105)</f>
        <v>441.87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33.39</v>
      </c>
      <c r="Z40" s="75">
        <f>IEX!P40</f>
        <v>0</v>
      </c>
      <c r="AA40" s="117">
        <f>STOA!J40</f>
        <v>2.4700000000000002</v>
      </c>
      <c r="AB40" s="117">
        <f>-STOA!P40</f>
        <v>0</v>
      </c>
      <c r="AC40">
        <f t="shared" si="0"/>
        <v>13.606285838320543</v>
      </c>
      <c r="AD40">
        <f t="shared" si="1"/>
        <v>1512.4737781501556</v>
      </c>
      <c r="AE40">
        <f>'IDT-1'!F40</f>
        <v>0</v>
      </c>
      <c r="AF40" s="26"/>
      <c r="AG40">
        <f t="shared" si="2"/>
        <v>1512.4737781501556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7.3071056741280573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5.7523999999999988</v>
      </c>
      <c r="O41">
        <f>TPDDL_ISGS_exbus!BB41</f>
        <v>831.45998413209747</v>
      </c>
      <c r="P41" s="77">
        <v>67.05</v>
      </c>
      <c r="Q41" s="77">
        <v>26.50306748466258</v>
      </c>
      <c r="R41" s="80">
        <v>20.200000000000003</v>
      </c>
      <c r="S41" s="80">
        <v>0</v>
      </c>
      <c r="T41" s="78">
        <f>SUMPRODUCT(LTA!F41:AJ41,LTA!F$101:AJ$101,LTA!F$105:AJ$105)</f>
        <v>37.08</v>
      </c>
      <c r="U41" s="78">
        <f>SUMPRODUCT(LTA!F41:AJ41,LTA!F$102:AJ$102,LTA!F$105:AJ$105)</f>
        <v>449.34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32.270000000000003</v>
      </c>
      <c r="Z41" s="75">
        <f>IEX!P41</f>
        <v>0</v>
      </c>
      <c r="AA41" s="117">
        <f>STOA!J41</f>
        <v>2.4700000000000002</v>
      </c>
      <c r="AB41" s="117">
        <f>-STOA!P41</f>
        <v>0</v>
      </c>
      <c r="AC41">
        <f t="shared" si="0"/>
        <v>13.685402258343187</v>
      </c>
      <c r="AD41">
        <f t="shared" si="1"/>
        <v>1541.4739452806552</v>
      </c>
      <c r="AE41">
        <f>'IDT-1'!F41</f>
        <v>0</v>
      </c>
      <c r="AF41" s="26"/>
      <c r="AG41">
        <f t="shared" si="2"/>
        <v>1541.4739452806552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7.3071056741280573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5.6344319999999986</v>
      </c>
      <c r="O42">
        <f>TPDDL_ISGS_exbus!BB42</f>
        <v>822.7781015835975</v>
      </c>
      <c r="P42" s="77">
        <v>67.05</v>
      </c>
      <c r="Q42" s="77">
        <v>26.50306748466258</v>
      </c>
      <c r="R42" s="80">
        <v>20.200000000000003</v>
      </c>
      <c r="S42" s="80">
        <v>0</v>
      </c>
      <c r="T42" s="78">
        <f>SUMPRODUCT(LTA!F42:AJ42,LTA!F$101:AJ$101,LTA!F$105:AJ$105)</f>
        <v>45.56</v>
      </c>
      <c r="U42" s="78">
        <f>SUMPRODUCT(LTA!F42:AJ42,LTA!F$102:AJ$102,LTA!F$105:AJ$105)</f>
        <v>462.14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68.8</v>
      </c>
      <c r="Z42" s="75">
        <f>IEX!P42</f>
        <v>0</v>
      </c>
      <c r="AA42" s="117">
        <f>STOA!J42</f>
        <v>2.4700000000000002</v>
      </c>
      <c r="AB42" s="117">
        <f>-STOA!P42</f>
        <v>0</v>
      </c>
      <c r="AC42">
        <f t="shared" si="0"/>
        <v>14.116691573516386</v>
      </c>
      <c r="AD42">
        <f t="shared" si="1"/>
        <v>1590.052805416982</v>
      </c>
      <c r="AE42">
        <f>'IDT-1'!F42</f>
        <v>0</v>
      </c>
      <c r="AF42" s="26"/>
      <c r="AG42">
        <f t="shared" si="2"/>
        <v>1590.052805416982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7.3071056741280573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5.6285919999999994</v>
      </c>
      <c r="O43">
        <f>TPDDL_ISGS_exbus!BB43</f>
        <v>822.7781015835975</v>
      </c>
      <c r="P43" s="77">
        <v>67.05</v>
      </c>
      <c r="Q43" s="77">
        <v>26.50306748466258</v>
      </c>
      <c r="R43" s="80">
        <v>20.200000000000003</v>
      </c>
      <c r="S43" s="80">
        <v>0</v>
      </c>
      <c r="T43" s="78">
        <f>SUMPRODUCT(LTA!F43:AJ43,LTA!F$101:AJ$101,LTA!F$105:AJ$105)</f>
        <v>52.13</v>
      </c>
      <c r="U43" s="78">
        <f>SUMPRODUCT(LTA!F43:AJ43,LTA!F$102:AJ$102,LTA!F$105:AJ$105)</f>
        <v>472.91000000000008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95.88</v>
      </c>
      <c r="Z43" s="75">
        <f>IEX!P43</f>
        <v>0</v>
      </c>
      <c r="AA43" s="117">
        <f>STOA!J43</f>
        <v>2.4700000000000002</v>
      </c>
      <c r="AB43" s="117">
        <f>-STOA!P43</f>
        <v>0</v>
      </c>
      <c r="AC43">
        <f t="shared" si="0"/>
        <v>14.507536181516391</v>
      </c>
      <c r="AD43">
        <f t="shared" si="1"/>
        <v>1634.0761208089825</v>
      </c>
      <c r="AE43">
        <f>'IDT-1'!F43</f>
        <v>0</v>
      </c>
      <c r="AF43" s="26"/>
      <c r="AG43">
        <f t="shared" si="2"/>
        <v>1634.0761208089825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7.3071056741280573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5.5561759999999989</v>
      </c>
      <c r="O44">
        <f>TPDDL_ISGS_exbus!BB44</f>
        <v>810.99614883719744</v>
      </c>
      <c r="P44" s="77">
        <v>67.05</v>
      </c>
      <c r="Q44" s="77">
        <v>26.50306748466258</v>
      </c>
      <c r="R44" s="80">
        <v>20.200000000000003</v>
      </c>
      <c r="S44" s="80">
        <v>0</v>
      </c>
      <c r="T44" s="78">
        <f>SUMPRODUCT(LTA!F44:AJ44,LTA!F$101:AJ$101,LTA!F$105:AJ$105)</f>
        <v>57.39</v>
      </c>
      <c r="U44" s="78">
        <f>SUMPRODUCT(LTA!F44:AJ44,LTA!F$102:AJ$102,LTA!F$105:AJ$105)</f>
        <v>482.01000000000005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107.91</v>
      </c>
      <c r="Z44" s="75">
        <f>IEX!P44</f>
        <v>0</v>
      </c>
      <c r="AA44" s="117">
        <f>STOA!J44</f>
        <v>2.4700000000000002</v>
      </c>
      <c r="AB44" s="117">
        <f>-STOA!P44</f>
        <v>0</v>
      </c>
      <c r="AC44">
        <f t="shared" si="0"/>
        <v>14.63544973654807</v>
      </c>
      <c r="AD44">
        <f t="shared" si="1"/>
        <v>1648.4838385075507</v>
      </c>
      <c r="AE44">
        <f>'IDT-1'!F44</f>
        <v>0</v>
      </c>
      <c r="AF44" s="26"/>
      <c r="AG44">
        <f t="shared" si="2"/>
        <v>1648.4838385075507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7.3071056741280573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5.6846559999999995</v>
      </c>
      <c r="O45">
        <f>TPDDL_ISGS_exbus!BB45</f>
        <v>802.1182844997976</v>
      </c>
      <c r="P45" s="77">
        <v>67.05</v>
      </c>
      <c r="Q45" s="77">
        <v>26.50306748466258</v>
      </c>
      <c r="R45" s="80">
        <v>20.200000000000003</v>
      </c>
      <c r="S45" s="80">
        <v>0</v>
      </c>
      <c r="T45" s="78">
        <f>SUMPRODUCT(LTA!F45:AJ45,LTA!F$101:AJ$101,LTA!F$105:AJ$105)</f>
        <v>69.58</v>
      </c>
      <c r="U45" s="78">
        <f>SUMPRODUCT(LTA!F45:AJ45,LTA!F$102:AJ$102,LTA!F$105:AJ$105)</f>
        <v>470.40000000000003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94.25</v>
      </c>
      <c r="Z45" s="75">
        <f>IEX!P45</f>
        <v>0</v>
      </c>
      <c r="AA45" s="117">
        <f>STOA!J45</f>
        <v>2.4700000000000002</v>
      </c>
      <c r="AB45" s="117">
        <f>-STOA!P45</f>
        <v>0</v>
      </c>
      <c r="AC45">
        <f t="shared" si="0"/>
        <v>14.573855154378951</v>
      </c>
      <c r="AD45">
        <f t="shared" si="1"/>
        <v>1641.5460487523198</v>
      </c>
      <c r="AE45">
        <f>'IDT-1'!F45</f>
        <v>0</v>
      </c>
      <c r="AF45" s="26"/>
      <c r="AG45">
        <f t="shared" si="2"/>
        <v>1641.5460487523198</v>
      </c>
      <c r="AI45" s="75">
        <f>PXIL!J45</f>
        <v>0</v>
      </c>
      <c r="AJ45" s="75">
        <f>PXIL!P45</f>
        <v>0</v>
      </c>
      <c r="AK45" s="75">
        <f>RTM_IEX!J45</f>
        <v>14.83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12.072498029944837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5.3879839999999994</v>
      </c>
      <c r="O46">
        <f>TPDDL_ISGS_exbus!BB46</f>
        <v>799.37750859067455</v>
      </c>
      <c r="P46" s="77">
        <v>67.05</v>
      </c>
      <c r="Q46" s="77">
        <v>26.50306748466258</v>
      </c>
      <c r="R46" s="80">
        <v>20.200000000000003</v>
      </c>
      <c r="S46" s="80">
        <v>0</v>
      </c>
      <c r="T46" s="78">
        <f>SUMPRODUCT(LTA!F46:AJ46,LTA!F$101:AJ$101,LTA!F$105:AJ$105)</f>
        <v>82.16</v>
      </c>
      <c r="U46" s="78">
        <f>SUMPRODUCT(LTA!F46:AJ46,LTA!F$102:AJ$102,LTA!F$105:AJ$105)</f>
        <v>477.78000000000003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122.61</v>
      </c>
      <c r="Z46" s="75">
        <f>IEX!P46</f>
        <v>0</v>
      </c>
      <c r="AA46" s="117">
        <f>STOA!J46</f>
        <v>2.4700000000000002</v>
      </c>
      <c r="AB46" s="117">
        <f>-STOA!P46</f>
        <v>0</v>
      </c>
      <c r="AC46">
        <f t="shared" si="0"/>
        <v>14.883773065509855</v>
      </c>
      <c r="AD46">
        <f t="shared" si="1"/>
        <v>1676.4540752878827</v>
      </c>
      <c r="AE46">
        <f>'IDT-1'!F46</f>
        <v>0</v>
      </c>
      <c r="AF46" s="26"/>
      <c r="AG46">
        <f t="shared" si="2"/>
        <v>1676.4540752878827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7.7996354166666668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6.085520361990949</v>
      </c>
      <c r="M47">
        <f>EDWPCL!W47</f>
        <v>0</v>
      </c>
      <c r="N47">
        <f>'MSW BWN'!W47</f>
        <v>5.6122399999999981</v>
      </c>
      <c r="O47">
        <f>TPDDL_ISGS_exbus!BB47</f>
        <v>794.73340357427458</v>
      </c>
      <c r="P47" s="77">
        <v>67.05</v>
      </c>
      <c r="Q47" s="77">
        <v>26.50306748466258</v>
      </c>
      <c r="R47" s="80">
        <v>20.200000000000003</v>
      </c>
      <c r="S47" s="80">
        <v>0</v>
      </c>
      <c r="T47" s="78">
        <f>SUMPRODUCT(LTA!F47:AJ47,LTA!F$101:AJ$101,LTA!F$105:AJ$105)</f>
        <v>93.210000000000008</v>
      </c>
      <c r="U47" s="78">
        <f>SUMPRODUCT(LTA!F47:AJ47,LTA!F$102:AJ$102,LTA!F$105:AJ$105)</f>
        <v>481.58000000000004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121.65</v>
      </c>
      <c r="Z47" s="75">
        <f>IEX!P47</f>
        <v>0</v>
      </c>
      <c r="AA47" s="117">
        <f>STOA!J47</f>
        <v>2.4700000000000002</v>
      </c>
      <c r="AB47" s="117">
        <f>-STOA!P47</f>
        <v>0</v>
      </c>
      <c r="AC47">
        <f t="shared" si="0"/>
        <v>15.350666028170837</v>
      </c>
      <c r="AD47">
        <f t="shared" si="1"/>
        <v>1729.0432008094244</v>
      </c>
      <c r="AE47">
        <f>'IDT-1'!F47</f>
        <v>0</v>
      </c>
      <c r="AF47" s="26"/>
      <c r="AG47">
        <f t="shared" si="2"/>
        <v>1729.0432008094244</v>
      </c>
      <c r="AI47" s="75">
        <f>PXIL!J47</f>
        <v>0</v>
      </c>
      <c r="AJ47" s="75">
        <f>PXIL!P47</f>
        <v>0</v>
      </c>
      <c r="AK47" s="75">
        <f>RTM_IEX!J47</f>
        <v>47.9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7.7996354166666668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5.824886877828054</v>
      </c>
      <c r="M48">
        <f>EDWPCL!W48</f>
        <v>0</v>
      </c>
      <c r="N48">
        <f>'MSW BWN'!W48</f>
        <v>5.3424319999999996</v>
      </c>
      <c r="O48">
        <f>TPDDL_ISGS_exbus!BB48</f>
        <v>790.08929855787449</v>
      </c>
      <c r="P48" s="77">
        <v>67.05</v>
      </c>
      <c r="Q48" s="77">
        <v>26.50306748466258</v>
      </c>
      <c r="R48" s="80">
        <v>20.200000000000003</v>
      </c>
      <c r="S48" s="80">
        <v>0</v>
      </c>
      <c r="T48" s="78">
        <f>SUMPRODUCT(LTA!F48:AJ48,LTA!F$101:AJ$101,LTA!F$105:AJ$105)</f>
        <v>99.600000000000009</v>
      </c>
      <c r="U48" s="78">
        <f>SUMPRODUCT(LTA!F48:AJ48,LTA!F$102:AJ$102,LTA!F$105:AJ$105)</f>
        <v>485.99000000000007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109.2</v>
      </c>
      <c r="Z48" s="75">
        <f>IEX!P48</f>
        <v>0</v>
      </c>
      <c r="AA48" s="117">
        <f>STOA!J48</f>
        <v>2.4700000000000002</v>
      </c>
      <c r="AB48" s="117">
        <f>-STOA!P48</f>
        <v>0</v>
      </c>
      <c r="AC48">
        <f t="shared" si="0"/>
        <v>15.29061001896588</v>
      </c>
      <c r="AD48">
        <f t="shared" si="1"/>
        <v>1722.278710318066</v>
      </c>
      <c r="AE48">
        <f>'IDT-1'!F48</f>
        <v>0</v>
      </c>
      <c r="AF48" s="26"/>
      <c r="AG48">
        <f t="shared" si="2"/>
        <v>1722.278710318066</v>
      </c>
      <c r="AI48" s="75">
        <f>PXIL!J48</f>
        <v>0</v>
      </c>
      <c r="AJ48" s="75">
        <f>PXIL!P48</f>
        <v>0</v>
      </c>
      <c r="AK48" s="75">
        <f>RTM_IEX!J48</f>
        <v>47.9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12.072498029944837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5.4218559999999991</v>
      </c>
      <c r="O49">
        <f>TPDDL_ISGS_exbus!BB49</f>
        <v>790.08929855787449</v>
      </c>
      <c r="P49" s="77">
        <v>67.05</v>
      </c>
      <c r="Q49" s="77">
        <v>26.50306748466258</v>
      </c>
      <c r="R49" s="80">
        <v>20.200000000000003</v>
      </c>
      <c r="S49" s="80">
        <v>0</v>
      </c>
      <c r="T49" s="78">
        <f>SUMPRODUCT(LTA!F49:AJ49,LTA!F$101:AJ$101,LTA!F$105:AJ$105)</f>
        <v>85.3</v>
      </c>
      <c r="U49" s="78">
        <f>SUMPRODUCT(LTA!F49:AJ49,LTA!F$102:AJ$102,LTA!F$105:AJ$105)</f>
        <v>489.58000000000004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84.3</v>
      </c>
      <c r="Z49" s="75">
        <f>IEX!P49</f>
        <v>0</v>
      </c>
      <c r="AA49" s="117">
        <f>STOA!J49</f>
        <v>2.4700000000000002</v>
      </c>
      <c r="AB49" s="117">
        <f>-STOA!P49</f>
        <v>0</v>
      </c>
      <c r="AC49">
        <f t="shared" si="0"/>
        <v>14.596678890821213</v>
      </c>
      <c r="AD49">
        <f t="shared" si="1"/>
        <v>1644.1168314297711</v>
      </c>
      <c r="AE49">
        <f>'IDT-1'!F49</f>
        <v>0</v>
      </c>
      <c r="AF49" s="26"/>
      <c r="AG49">
        <f t="shared" si="2"/>
        <v>1644.1168314297711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12.072498029944837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5.5339839999999993</v>
      </c>
      <c r="O50">
        <f>TPDDL_ISGS_exbus!BB50</f>
        <v>790.08929855787449</v>
      </c>
      <c r="P50" s="77">
        <v>67.05</v>
      </c>
      <c r="Q50" s="77">
        <v>26.50306748466258</v>
      </c>
      <c r="R50" s="80">
        <v>20.200000000000003</v>
      </c>
      <c r="S50" s="80">
        <v>0</v>
      </c>
      <c r="T50" s="78">
        <f>SUMPRODUCT(LTA!F50:AJ50,LTA!F$101:AJ$101,LTA!F$105:AJ$105)</f>
        <v>90.87</v>
      </c>
      <c r="U50" s="78">
        <f>SUMPRODUCT(LTA!F50:AJ50,LTA!F$102:AJ$102,LTA!F$105:AJ$105)</f>
        <v>492.63000000000005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57.47</v>
      </c>
      <c r="Z50" s="75">
        <f>IEX!P50</f>
        <v>0</v>
      </c>
      <c r="AA50" s="117">
        <f>STOA!J50</f>
        <v>2.4700000000000002</v>
      </c>
      <c r="AB50" s="117">
        <f>-STOA!P50</f>
        <v>0</v>
      </c>
      <c r="AC50">
        <f t="shared" si="0"/>
        <v>14.437417617221215</v>
      </c>
      <c r="AD50">
        <f t="shared" si="1"/>
        <v>1626.1782207033714</v>
      </c>
      <c r="AE50">
        <f>'IDT-1'!F50</f>
        <v>0</v>
      </c>
      <c r="AF50" s="26"/>
      <c r="AG50">
        <f t="shared" si="2"/>
        <v>1626.1782207033714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12.072498029944837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69.598873695282776</v>
      </c>
      <c r="J51">
        <f>Bawana_RLNG!T51</f>
        <v>0</v>
      </c>
      <c r="K51">
        <f>Bawana_Spot!T51</f>
        <v>0</v>
      </c>
      <c r="L51">
        <f>TWOMCL!S51</f>
        <v>6.0203619909502253</v>
      </c>
      <c r="M51">
        <f>EDWPCL!W51</f>
        <v>0</v>
      </c>
      <c r="N51">
        <f>'MSW BWN'!W51</f>
        <v>5.4942719999999987</v>
      </c>
      <c r="O51">
        <f>TPDDL_ISGS_exbus!BB51</f>
        <v>788.6265688114745</v>
      </c>
      <c r="P51" s="77">
        <v>67.05</v>
      </c>
      <c r="Q51" s="77">
        <v>26.50306748466258</v>
      </c>
      <c r="R51" s="80">
        <v>20.200000000000003</v>
      </c>
      <c r="S51" s="80">
        <v>0</v>
      </c>
      <c r="T51" s="78">
        <f>SUMPRODUCT(LTA!F51:AJ51,LTA!F$101:AJ$101,LTA!F$105:AJ$105)</f>
        <v>97.1</v>
      </c>
      <c r="U51" s="78">
        <f>SUMPRODUCT(LTA!F51:AJ51,LTA!F$102:AJ$102,LTA!F$105:AJ$105)</f>
        <v>494.41999999999996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27.78</v>
      </c>
      <c r="Z51" s="75">
        <f>IEX!P51</f>
        <v>0</v>
      </c>
      <c r="AA51" s="117">
        <f>STOA!J51</f>
        <v>2.4700000000000002</v>
      </c>
      <c r="AB51" s="117">
        <f>-STOA!P51</f>
        <v>0</v>
      </c>
      <c r="AC51">
        <f t="shared" si="0"/>
        <v>14.232553649708374</v>
      </c>
      <c r="AD51">
        <f t="shared" si="1"/>
        <v>1603.1030883626067</v>
      </c>
      <c r="AE51">
        <f>'IDT-1'!F51</f>
        <v>0</v>
      </c>
      <c r="AF51" s="26"/>
      <c r="AG51">
        <f t="shared" si="2"/>
        <v>1603.1030883626067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12.072498029944837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69.598873695282776</v>
      </c>
      <c r="J52">
        <f>Bawana_RLNG!T52</f>
        <v>0</v>
      </c>
      <c r="K52">
        <f>Bawana_Spot!T52</f>
        <v>0</v>
      </c>
      <c r="L52">
        <f>TWOMCL!S52</f>
        <v>5.642986425339366</v>
      </c>
      <c r="M52">
        <f>EDWPCL!W52</f>
        <v>0</v>
      </c>
      <c r="N52">
        <f>'MSW BWN'!W52</f>
        <v>5.5947199999999988</v>
      </c>
      <c r="O52">
        <f>TPDDL_ISGS_exbus!BB52</f>
        <v>788.6265688114745</v>
      </c>
      <c r="P52" s="77">
        <v>67.05</v>
      </c>
      <c r="Q52" s="77">
        <v>26.50306748466258</v>
      </c>
      <c r="R52" s="80">
        <v>20.200000000000003</v>
      </c>
      <c r="S52" s="80">
        <v>0</v>
      </c>
      <c r="T52" s="78">
        <f>SUMPRODUCT(LTA!F52:AJ52,LTA!F$101:AJ$101,LTA!F$105:AJ$105)</f>
        <v>103.21000000000001</v>
      </c>
      <c r="U52" s="78">
        <f>SUMPRODUCT(LTA!F52:AJ52,LTA!F$102:AJ$102,LTA!F$105:AJ$105)</f>
        <v>496.51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5.75</v>
      </c>
      <c r="Z52" s="75">
        <f>IEX!P52</f>
        <v>0</v>
      </c>
      <c r="AA52" s="117">
        <f>STOA!J52</f>
        <v>2.4700000000000002</v>
      </c>
      <c r="AB52" s="117">
        <f>-STOA!P52</f>
        <v>0</v>
      </c>
      <c r="AC52">
        <f t="shared" si="0"/>
        <v>14.108412687130997</v>
      </c>
      <c r="AD52">
        <f t="shared" si="1"/>
        <v>1589.1203017595731</v>
      </c>
      <c r="AE52">
        <f>'IDT-1'!F52</f>
        <v>0</v>
      </c>
      <c r="AF52" s="26"/>
      <c r="AG52">
        <f t="shared" si="2"/>
        <v>1589.1203017595731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12.072498029944837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5.5281439999999993</v>
      </c>
      <c r="O53">
        <f>TPDDL_ISGS_exbus!BB53</f>
        <v>788.6265688114745</v>
      </c>
      <c r="P53" s="77">
        <v>67.05</v>
      </c>
      <c r="Q53" s="77">
        <v>26.50306748466258</v>
      </c>
      <c r="R53" s="80">
        <v>20.200000000000003</v>
      </c>
      <c r="S53" s="80">
        <v>0</v>
      </c>
      <c r="T53" s="78">
        <f>SUMPRODUCT(LTA!F53:AJ53,LTA!F$101:AJ$101,LTA!F$105:AJ$105)</f>
        <v>105.85</v>
      </c>
      <c r="U53" s="78">
        <f>SUMPRODUCT(LTA!F53:AJ53,LTA!F$102:AJ$102,LTA!F$105:AJ$105)</f>
        <v>496.34999999999997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2.4700000000000002</v>
      </c>
      <c r="AB53" s="117">
        <f>-STOA!P53</f>
        <v>0</v>
      </c>
      <c r="AC53">
        <f t="shared" si="0"/>
        <v>14.323027646552166</v>
      </c>
      <c r="AD53">
        <f t="shared" si="1"/>
        <v>1559.05404092764</v>
      </c>
      <c r="AE53">
        <f>'IDT-1'!F53</f>
        <v>-22.596</v>
      </c>
      <c r="AF53" s="26"/>
      <c r="AG53">
        <f t="shared" si="2"/>
        <v>1536.45804092764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-27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12.072498029944837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5.5503359999999988</v>
      </c>
      <c r="O54">
        <f>TPDDL_ISGS_exbus!BB54</f>
        <v>788.6265688114745</v>
      </c>
      <c r="P54" s="77">
        <v>67.05</v>
      </c>
      <c r="Q54" s="77">
        <v>26.50306748466258</v>
      </c>
      <c r="R54" s="80">
        <v>20.200000000000003</v>
      </c>
      <c r="S54" s="80">
        <v>0</v>
      </c>
      <c r="T54" s="78">
        <f>SUMPRODUCT(LTA!F54:AJ54,LTA!F$101:AJ$101,LTA!F$105:AJ$105)</f>
        <v>109.19</v>
      </c>
      <c r="U54" s="78">
        <f>SUMPRODUCT(LTA!F54:AJ54,LTA!F$102:AJ$102,LTA!F$105:AJ$105)</f>
        <v>495.27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2.4700000000000002</v>
      </c>
      <c r="AB54" s="117">
        <f>-STOA!P54</f>
        <v>0</v>
      </c>
      <c r="AC54">
        <f t="shared" si="0"/>
        <v>14.201060895797042</v>
      </c>
      <c r="AD54">
        <f t="shared" si="1"/>
        <v>1577.4581996783952</v>
      </c>
      <c r="AE54">
        <f>'IDT-1'!F54</f>
        <v>-88.605999999999995</v>
      </c>
      <c r="AF54" s="26"/>
      <c r="AG54">
        <f t="shared" si="2"/>
        <v>1488.8521996783952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-11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12.072498029944837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69.598929971558135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5.6005599999999989</v>
      </c>
      <c r="O55">
        <f>TPDDL_ISGS_exbus!BB55</f>
        <v>788.6265688114745</v>
      </c>
      <c r="P55" s="77">
        <v>67.05</v>
      </c>
      <c r="Q55" s="77">
        <v>26.50306748466258</v>
      </c>
      <c r="R55" s="80">
        <v>20.200000000000003</v>
      </c>
      <c r="S55" s="80">
        <v>0</v>
      </c>
      <c r="T55" s="78">
        <f>SUMPRODUCT(LTA!F55:AJ55,LTA!F$101:AJ$101,LTA!F$105:AJ$105)</f>
        <v>109.85</v>
      </c>
      <c r="U55" s="78">
        <f>SUMPRODUCT(LTA!F55:AJ55,LTA!F$102:AJ$102,LTA!F$105:AJ$105)</f>
        <v>508.94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2.7199999999999998</v>
      </c>
      <c r="AB55" s="117">
        <f>-STOA!P55</f>
        <v>0</v>
      </c>
      <c r="AC55">
        <f t="shared" si="0"/>
        <v>15.32414773323263</v>
      </c>
      <c r="AD55">
        <f t="shared" si="1"/>
        <v>1478.964266812518</v>
      </c>
      <c r="AE55">
        <f>'IDT-1'!F55</f>
        <v>-114.256</v>
      </c>
      <c r="AF55" s="26"/>
      <c r="AG55">
        <f t="shared" si="2"/>
        <v>1364.7082668125179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-123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12.072498029944837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69.598925843043432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5.6227519999999993</v>
      </c>
      <c r="O56">
        <f>TPDDL_ISGS_exbus!BB56</f>
        <v>788.6265688114745</v>
      </c>
      <c r="P56" s="77">
        <v>67.05</v>
      </c>
      <c r="Q56" s="77">
        <v>26.50306748466258</v>
      </c>
      <c r="R56" s="80">
        <v>20.200000000000003</v>
      </c>
      <c r="S56" s="80">
        <v>0</v>
      </c>
      <c r="T56" s="78">
        <f>SUMPRODUCT(LTA!F56:AJ56,LTA!F$101:AJ$101,LTA!F$105:AJ$105)</f>
        <v>114.69</v>
      </c>
      <c r="U56" s="78">
        <f>SUMPRODUCT(LTA!F56:AJ56,LTA!F$102:AJ$102,LTA!F$105:AJ$105)</f>
        <v>521.65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-95</v>
      </c>
      <c r="AA56" s="117">
        <f>STOA!J56</f>
        <v>2.7199999999999998</v>
      </c>
      <c r="AB56" s="117">
        <f>-STOA!P56</f>
        <v>0</v>
      </c>
      <c r="AC56">
        <f t="shared" si="0"/>
        <v>16.251180080932691</v>
      </c>
      <c r="AD56">
        <f t="shared" si="1"/>
        <v>1408.6094223363029</v>
      </c>
      <c r="AE56">
        <f>'IDT-1'!F56</f>
        <v>-70.926000000000002</v>
      </c>
      <c r="AF56" s="26"/>
      <c r="AG56">
        <f t="shared" si="2"/>
        <v>1337.683422336303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-115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12.072498029944837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5.5783679999999984</v>
      </c>
      <c r="O57">
        <f>TPDDL_ISGS_exbus!BB57</f>
        <v>789.59991175347443</v>
      </c>
      <c r="P57" s="77">
        <v>67.05</v>
      </c>
      <c r="Q57" s="77">
        <v>26.50306748466258</v>
      </c>
      <c r="R57" s="80">
        <v>20.200000000000003</v>
      </c>
      <c r="S57" s="80">
        <v>0</v>
      </c>
      <c r="T57" s="78">
        <f>SUMPRODUCT(LTA!F57:AJ57,LTA!F$101:AJ$101,LTA!F$105:AJ$105)</f>
        <v>114.98</v>
      </c>
      <c r="U57" s="78">
        <f>SUMPRODUCT(LTA!F57:AJ57,LTA!F$102:AJ$102,LTA!F$105:AJ$105)</f>
        <v>501.73999999999995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-111</v>
      </c>
      <c r="AA57" s="117">
        <f>STOA!J57</f>
        <v>2.7199999999999998</v>
      </c>
      <c r="AB57" s="117">
        <f>-STOA!P57</f>
        <v>0</v>
      </c>
      <c r="AC57">
        <f t="shared" si="0"/>
        <v>16.317539687780588</v>
      </c>
      <c r="AD57">
        <f t="shared" si="1"/>
        <v>1363.8530958284118</v>
      </c>
      <c r="AE57">
        <f>'IDT-1'!F57</f>
        <v>-44.401000000000003</v>
      </c>
      <c r="AF57" s="26"/>
      <c r="AG57">
        <f t="shared" si="2"/>
        <v>1319.4520958284118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-125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12.072498029944837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49.999999999999993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5.5842079999999994</v>
      </c>
      <c r="O58">
        <f>TPDDL_ISGS_exbus!BB58</f>
        <v>784.41775400269</v>
      </c>
      <c r="P58" s="77">
        <v>67.05</v>
      </c>
      <c r="Q58" s="77">
        <v>26.50306748466258</v>
      </c>
      <c r="R58" s="80">
        <v>20.200000000000003</v>
      </c>
      <c r="S58" s="80">
        <v>0</v>
      </c>
      <c r="T58" s="78">
        <f>SUMPRODUCT(LTA!F58:AJ58,LTA!F$101:AJ$101,LTA!F$105:AJ$105)</f>
        <v>111.99000000000001</v>
      </c>
      <c r="U58" s="78">
        <f>SUMPRODUCT(LTA!F58:AJ58,LTA!F$102:AJ$102,LTA!F$105:AJ$105)</f>
        <v>469.29999999999995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2.7199999999999998</v>
      </c>
      <c r="AB58" s="117">
        <f>-STOA!P58</f>
        <v>0</v>
      </c>
      <c r="AC58">
        <f t="shared" si="0"/>
        <v>15.024205124664888</v>
      </c>
      <c r="AD58">
        <f t="shared" si="1"/>
        <v>1390.9401126407431</v>
      </c>
      <c r="AE58">
        <f>'IDT-1'!F58</f>
        <v>-47.283999999999999</v>
      </c>
      <c r="AF58" s="26"/>
      <c r="AG58">
        <f t="shared" si="2"/>
        <v>1343.656112640743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12.072498029944837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49.999999999999993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5.3821439999999985</v>
      </c>
      <c r="O59">
        <f>TPDDL_ISGS_exbus!BB59</f>
        <v>784.41775400269</v>
      </c>
      <c r="P59" s="77">
        <v>67.05</v>
      </c>
      <c r="Q59" s="77">
        <v>26.50306748466258</v>
      </c>
      <c r="R59" s="80">
        <v>20.200000000000003</v>
      </c>
      <c r="S59" s="80">
        <v>0</v>
      </c>
      <c r="T59" s="78">
        <f>SUMPRODUCT(LTA!F59:AJ59,LTA!F$101:AJ$101,LTA!F$105:AJ$105)</f>
        <v>112.36</v>
      </c>
      <c r="U59" s="78">
        <f>SUMPRODUCT(LTA!F59:AJ59,LTA!F$102:AJ$102,LTA!F$105:AJ$105)</f>
        <v>464.35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2.7199999999999998</v>
      </c>
      <c r="AB59" s="117">
        <f>-STOA!P59</f>
        <v>0</v>
      </c>
      <c r="AC59">
        <f t="shared" si="0"/>
        <v>14.893341686242932</v>
      </c>
      <c r="AD59">
        <f t="shared" si="1"/>
        <v>1396.2889120791649</v>
      </c>
      <c r="AE59">
        <f>'IDT-1'!F59</f>
        <v>-41.518000000000001</v>
      </c>
      <c r="AF59" s="26"/>
      <c r="AG59">
        <f t="shared" si="2"/>
        <v>1354.7709120791649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-140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12.072498029944837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49.999999999999993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5.7523999999999988</v>
      </c>
      <c r="O60">
        <f>TPDDL_ISGS_exbus!BB60</f>
        <v>789.59991175347443</v>
      </c>
      <c r="P60" s="77">
        <v>67.05</v>
      </c>
      <c r="Q60" s="77">
        <v>26.50306748466258</v>
      </c>
      <c r="R60" s="80">
        <v>20.200000000000003</v>
      </c>
      <c r="S60" s="80">
        <v>0</v>
      </c>
      <c r="T60" s="78">
        <f>SUMPRODUCT(LTA!F60:AJ60,LTA!F$101:AJ$101,LTA!F$105:AJ$105)</f>
        <v>106.36</v>
      </c>
      <c r="U60" s="78">
        <f>SUMPRODUCT(LTA!F60:AJ60,LTA!F$102:AJ$102,LTA!F$105:AJ$105)</f>
        <v>486.80999999999995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-56</v>
      </c>
      <c r="AA60" s="117">
        <f>STOA!J60</f>
        <v>2.7199999999999998</v>
      </c>
      <c r="AB60" s="117">
        <f>-STOA!P60</f>
        <v>0</v>
      </c>
      <c r="AC60">
        <f t="shared" si="0"/>
        <v>15.317882242826917</v>
      </c>
      <c r="AD60">
        <f t="shared" si="1"/>
        <v>1391.8767852733654</v>
      </c>
      <c r="AE60">
        <f>'IDT-1'!F60</f>
        <v>-33.445</v>
      </c>
      <c r="AF60" s="26"/>
      <c r="AG60">
        <f t="shared" si="2"/>
        <v>1358.4317852733654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12.072498029944837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49.999999999999993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5.7407199999999996</v>
      </c>
      <c r="O61">
        <f>TPDDL_ISGS_exbus!BB61</f>
        <v>794.24401676987452</v>
      </c>
      <c r="P61" s="77">
        <v>67.05</v>
      </c>
      <c r="Q61" s="77">
        <v>26.50306748466258</v>
      </c>
      <c r="R61" s="80">
        <v>20.200000000000003</v>
      </c>
      <c r="S61" s="80">
        <v>0</v>
      </c>
      <c r="T61" s="78">
        <f>SUMPRODUCT(LTA!F61:AJ61,LTA!F$101:AJ$101,LTA!F$105:AJ$105)</f>
        <v>103.08</v>
      </c>
      <c r="U61" s="78">
        <f>SUMPRODUCT(LTA!F61:AJ61,LTA!F$102:AJ$102,LTA!F$105:AJ$105)</f>
        <v>494.66999999999996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-104</v>
      </c>
      <c r="AA61" s="117">
        <f>STOA!J61</f>
        <v>2.7199999999999998</v>
      </c>
      <c r="AB61" s="117">
        <f>-STOA!P61</f>
        <v>0</v>
      </c>
      <c r="AC61">
        <f t="shared" si="0"/>
        <v>15.736320428814659</v>
      </c>
      <c r="AD61">
        <f t="shared" si="1"/>
        <v>1362.6707721037778</v>
      </c>
      <c r="AE61">
        <f>'IDT-1'!F61</f>
        <v>-28.832000000000001</v>
      </c>
      <c r="AF61" s="26"/>
      <c r="AG61">
        <f t="shared" si="2"/>
        <v>1333.8387721037777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-100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12.072498029944837</v>
      </c>
      <c r="F62">
        <f>GT_Spot!T62</f>
        <v>0</v>
      </c>
      <c r="G62">
        <f>PPCL_NG!T62</f>
        <v>0.3856</v>
      </c>
      <c r="H62">
        <f>PPCL_Spot!T62</f>
        <v>0</v>
      </c>
      <c r="I62">
        <f>Bawana_NG!T62</f>
        <v>49.999999999999993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5.6180799999999991</v>
      </c>
      <c r="O62">
        <f>TPDDL_ISGS_exbus!BB62</f>
        <v>794.24401676987452</v>
      </c>
      <c r="P62" s="77">
        <v>67.05</v>
      </c>
      <c r="Q62" s="77">
        <v>26.50306748466258</v>
      </c>
      <c r="R62" s="80">
        <v>20.200000000000003</v>
      </c>
      <c r="S62" s="80">
        <v>0</v>
      </c>
      <c r="T62" s="78">
        <f>SUMPRODUCT(LTA!F62:AJ62,LTA!F$101:AJ$101,LTA!F$105:AJ$105)</f>
        <v>94.76</v>
      </c>
      <c r="U62" s="78">
        <f>SUMPRODUCT(LTA!F62:AJ62,LTA!F$102:AJ$102,LTA!F$105:AJ$105)</f>
        <v>483.71999999999997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-95</v>
      </c>
      <c r="AA62" s="117">
        <f>STOA!J62</f>
        <v>2.7199999999999998</v>
      </c>
      <c r="AB62" s="117">
        <f>-STOA!P62</f>
        <v>0</v>
      </c>
      <c r="AC62">
        <f t="shared" si="0"/>
        <v>15.53354596672588</v>
      </c>
      <c r="AD62">
        <f t="shared" si="1"/>
        <v>1347.8665065658668</v>
      </c>
      <c r="AE62">
        <f>'IDT-1'!F62</f>
        <v>-29.984999999999999</v>
      </c>
      <c r="AF62" s="26"/>
      <c r="AG62">
        <f t="shared" si="2"/>
        <v>1317.8815065658669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12.072498029944837</v>
      </c>
      <c r="F63">
        <f>GT_Spot!T63</f>
        <v>0</v>
      </c>
      <c r="G63">
        <f>PPCL_NG!T63</f>
        <v>3.1837279999999994</v>
      </c>
      <c r="H63">
        <f>PPCL_Spot!T63</f>
        <v>0</v>
      </c>
      <c r="I63">
        <f>Bawana_NG!T63</f>
        <v>49.999999999999993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5.7407199999999996</v>
      </c>
      <c r="O63">
        <f>TPDDL_ISGS_exbus!BB63</f>
        <v>799.2117341099472</v>
      </c>
      <c r="P63" s="77">
        <v>67.05</v>
      </c>
      <c r="Q63" s="77">
        <v>26.50306748466258</v>
      </c>
      <c r="R63" s="80">
        <v>20.200000000000003</v>
      </c>
      <c r="S63" s="80">
        <v>0</v>
      </c>
      <c r="T63" s="78">
        <f>SUMPRODUCT(LTA!F63:AJ63,LTA!F$101:AJ$101,LTA!F$105:AJ$105)</f>
        <v>89.61</v>
      </c>
      <c r="U63" s="78">
        <f>SUMPRODUCT(LTA!F63:AJ63,LTA!F$102:AJ$102,LTA!F$105:AJ$105)</f>
        <v>474.81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-69</v>
      </c>
      <c r="AA63" s="117">
        <f>STOA!J63</f>
        <v>2.7199999999999998</v>
      </c>
      <c r="AB63" s="117">
        <f>-STOA!P63</f>
        <v>0</v>
      </c>
      <c r="AC63">
        <f t="shared" si="0"/>
        <v>15.559139785418273</v>
      </c>
      <c r="AD63">
        <f t="shared" si="1"/>
        <v>1332.6693980872467</v>
      </c>
      <c r="AE63">
        <f>'IDT-1'!F63</f>
        <v>-6.343</v>
      </c>
      <c r="AF63" s="26"/>
      <c r="AG63">
        <f t="shared" si="2"/>
        <v>1326.3263980872466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-140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12.072498029944837</v>
      </c>
      <c r="F64">
        <f>GT_Spot!T64</f>
        <v>0</v>
      </c>
      <c r="G64">
        <f>PPCL_NG!T64</f>
        <v>3.1049839999999995</v>
      </c>
      <c r="H64">
        <f>PPCL_Spot!T64</f>
        <v>0</v>
      </c>
      <c r="I64">
        <f>Bawana_NG!T64</f>
        <v>49.999999999999993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5.5106239999999991</v>
      </c>
      <c r="O64">
        <f>TPDDL_ISGS_exbus!BB64</f>
        <v>803.88618280863545</v>
      </c>
      <c r="P64" s="77">
        <v>67.05</v>
      </c>
      <c r="Q64" s="77">
        <v>26.50306748466258</v>
      </c>
      <c r="R64" s="80">
        <v>20.200000000000003</v>
      </c>
      <c r="S64" s="80">
        <v>0</v>
      </c>
      <c r="T64" s="78">
        <f>SUMPRODUCT(LTA!F64:AJ64,LTA!F$101:AJ$101,LTA!F$105:AJ$105)</f>
        <v>84.6</v>
      </c>
      <c r="U64" s="78">
        <f>SUMPRODUCT(LTA!F64:AJ64,LTA!F$102:AJ$102,LTA!F$105:AJ$105)</f>
        <v>465.57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-121</v>
      </c>
      <c r="AA64" s="117">
        <f>STOA!J64</f>
        <v>2.7199999999999998</v>
      </c>
      <c r="AB64" s="117">
        <f>-STOA!P64</f>
        <v>0</v>
      </c>
      <c r="AC64">
        <f t="shared" si="0"/>
        <v>15.578694672233075</v>
      </c>
      <c r="AD64">
        <f t="shared" si="1"/>
        <v>1310.7654518991203</v>
      </c>
      <c r="AE64">
        <f>'IDT-1'!F64</f>
        <v>-6.92</v>
      </c>
      <c r="AF64" s="26"/>
      <c r="AG64">
        <f t="shared" si="2"/>
        <v>1303.8454518991202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12.072498029944837</v>
      </c>
      <c r="F65">
        <f>GT_Spot!T65</f>
        <v>0</v>
      </c>
      <c r="G65">
        <f>PPCL_NG!T65</f>
        <v>2.634836</v>
      </c>
      <c r="H65">
        <f>PPCL_Spot!T65</f>
        <v>0</v>
      </c>
      <c r="I65">
        <f>Bawana_NG!T65</f>
        <v>49.999999999999993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5.5947199999999988</v>
      </c>
      <c r="O65">
        <f>TPDDL_ISGS_exbus!BB65</f>
        <v>807.59548540375056</v>
      </c>
      <c r="P65" s="77">
        <v>67.05</v>
      </c>
      <c r="Q65" s="77">
        <v>26.50306748466258</v>
      </c>
      <c r="R65" s="80">
        <v>20.200000000000003</v>
      </c>
      <c r="S65" s="80">
        <v>0</v>
      </c>
      <c r="T65" s="78">
        <f>SUMPRODUCT(LTA!F65:AJ65,LTA!F$101:AJ$101,LTA!F$105:AJ$105)</f>
        <v>79.430000000000007</v>
      </c>
      <c r="U65" s="78">
        <f>SUMPRODUCT(LTA!F65:AJ65,LTA!F$102:AJ$102,LTA!F$105:AJ$105)</f>
        <v>468.97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-106</v>
      </c>
      <c r="AA65" s="117">
        <f>STOA!J65</f>
        <v>2.7199999999999998</v>
      </c>
      <c r="AB65" s="117">
        <f>-STOA!P65</f>
        <v>0</v>
      </c>
      <c r="AC65">
        <f t="shared" si="0"/>
        <v>15.370410089415206</v>
      </c>
      <c r="AD65">
        <f t="shared" si="1"/>
        <v>1337.5269870770533</v>
      </c>
      <c r="AE65">
        <f>'IDT-1'!F65</f>
        <v>-17.876000000000001</v>
      </c>
      <c r="AF65" s="26"/>
      <c r="AG65">
        <f t="shared" si="2"/>
        <v>1319.6509870770533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-90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12.072498029944837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49.999999999999993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5.5339839999999993</v>
      </c>
      <c r="O66">
        <f>TPDDL_ISGS_exbus!BB66</f>
        <v>807.60710533794145</v>
      </c>
      <c r="P66" s="77">
        <v>67.05</v>
      </c>
      <c r="Q66" s="77">
        <v>26.50306748466258</v>
      </c>
      <c r="R66" s="80">
        <v>20.200000000000003</v>
      </c>
      <c r="S66" s="80">
        <v>0</v>
      </c>
      <c r="T66" s="78">
        <f>SUMPRODUCT(LTA!F66:AJ66,LTA!F$101:AJ$101,LTA!F$105:AJ$105)</f>
        <v>69.650000000000006</v>
      </c>
      <c r="U66" s="78">
        <f>SUMPRODUCT(LTA!F66:AJ66,LTA!F$102:AJ$102,LTA!F$105:AJ$105)</f>
        <v>468.69000000000005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-86</v>
      </c>
      <c r="AA66" s="117">
        <f>STOA!J66</f>
        <v>2.7199999999999998</v>
      </c>
      <c r="AB66" s="117">
        <f>-STOA!P66</f>
        <v>0</v>
      </c>
      <c r="AC66">
        <f t="shared" si="0"/>
        <v>15.125091398403157</v>
      </c>
      <c r="AD66">
        <f t="shared" si="1"/>
        <v>1340.0283537022563</v>
      </c>
      <c r="AE66">
        <f>'IDT-1'!F66</f>
        <v>-32.868000000000002</v>
      </c>
      <c r="AF66" s="26"/>
      <c r="AG66">
        <f t="shared" si="2"/>
        <v>1307.1603537022563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-95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12.072498029944837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5.6461119999999987</v>
      </c>
      <c r="O67">
        <f>TPDDL_ISGS_exbus!BB67</f>
        <v>811.58508851111935</v>
      </c>
      <c r="P67" s="77">
        <v>67.05</v>
      </c>
      <c r="Q67" s="77">
        <v>26.50306748466258</v>
      </c>
      <c r="R67" s="80">
        <v>20.200000000000003</v>
      </c>
      <c r="S67" s="80">
        <v>0</v>
      </c>
      <c r="T67" s="78">
        <f>SUMPRODUCT(LTA!F67:AJ67,LTA!F$101:AJ$101,LTA!F$105:AJ$105)</f>
        <v>63.550000000000004</v>
      </c>
      <c r="U67" s="78">
        <f>SUMPRODUCT(LTA!F67:AJ67,LTA!F$102:AJ$102,LTA!F$105:AJ$105)</f>
        <v>456.97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-48</v>
      </c>
      <c r="AA67" s="117">
        <f>STOA!J67</f>
        <v>2.81</v>
      </c>
      <c r="AB67" s="117">
        <f>-STOA!P67</f>
        <v>0</v>
      </c>
      <c r="AC67">
        <f t="shared" si="0"/>
        <v>14.845254081327605</v>
      </c>
      <c r="AD67">
        <f t="shared" si="1"/>
        <v>1344.6683021925096</v>
      </c>
      <c r="AE67">
        <f>'IDT-1'!F67</f>
        <v>-62.277000000000001</v>
      </c>
      <c r="AF67" s="26"/>
      <c r="AG67">
        <f t="shared" si="2"/>
        <v>1282.3913021925096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-115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12.072498029944837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5.4720799999999992</v>
      </c>
      <c r="O68">
        <f>TPDDL_ISGS_exbus!BB68</f>
        <v>818.19779246651933</v>
      </c>
      <c r="P68" s="77">
        <v>67.05</v>
      </c>
      <c r="Q68" s="77">
        <v>26.50306748466258</v>
      </c>
      <c r="R68" s="80">
        <v>20.2</v>
      </c>
      <c r="S68" s="80">
        <v>0</v>
      </c>
      <c r="T68" s="78">
        <f>SUMPRODUCT(LTA!F68:AJ68,LTA!F$101:AJ$101,LTA!F$105:AJ$105)</f>
        <v>49.21</v>
      </c>
      <c r="U68" s="78">
        <f>SUMPRODUCT(LTA!F68:AJ68,LTA!F$102:AJ$102,LTA!F$105:AJ$105)</f>
        <v>444.61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-8</v>
      </c>
      <c r="AA68" s="117">
        <f>STOA!J68</f>
        <v>2.81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14.267438656036337</v>
      </c>
      <c r="AD68">
        <f t="shared" ref="AD68:AD98" si="4">SUM(B68:AB68,AI68:AR68)-AC68</f>
        <v>1369.9847895732007</v>
      </c>
      <c r="AE68">
        <f>'IDT-1'!F68</f>
        <v>-95</v>
      </c>
      <c r="AF68" s="26"/>
      <c r="AG68">
        <f t="shared" ref="AG68:AG98" si="5">SUM(AD68:AF68)</f>
        <v>1274.9847895732007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-110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7.7996354166666668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6.0203619909502253</v>
      </c>
      <c r="M69">
        <f>EDWPCL!W69</f>
        <v>0</v>
      </c>
      <c r="N69">
        <f>'MSW BWN'!W69</f>
        <v>5.3143999999999982</v>
      </c>
      <c r="O69">
        <f>TPDDL_ISGS_exbus!BB69</f>
        <v>832.06171037767683</v>
      </c>
      <c r="P69" s="77">
        <v>67.05</v>
      </c>
      <c r="Q69" s="77">
        <v>26.50306748466258</v>
      </c>
      <c r="R69" s="80">
        <v>15.410000000000002</v>
      </c>
      <c r="S69" s="80">
        <v>0</v>
      </c>
      <c r="T69" s="78">
        <f>SUMPRODUCT(LTA!F69:AJ69,LTA!F$101:AJ$101,LTA!F$105:AJ$105)</f>
        <v>37.25</v>
      </c>
      <c r="U69" s="78">
        <f>SUMPRODUCT(LTA!F69:AJ69,LTA!F$102:AJ$102,LTA!F$105:AJ$105)</f>
        <v>432.19000000000005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2.81</v>
      </c>
      <c r="AB69" s="117">
        <f>-STOA!P69</f>
        <v>0</v>
      </c>
      <c r="AC69">
        <f t="shared" si="3"/>
        <v>13.844232219373193</v>
      </c>
      <c r="AD69">
        <f t="shared" si="4"/>
        <v>1378.564943050583</v>
      </c>
      <c r="AE69">
        <f>'IDT-1'!F69</f>
        <v>-94.367999999999995</v>
      </c>
      <c r="AF69" s="26"/>
      <c r="AG69">
        <f t="shared" si="5"/>
        <v>1284.1969430505831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-90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7.7996354166666668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5.4265279999999985</v>
      </c>
      <c r="O70">
        <f>TPDDL_ISGS_exbus!BB70</f>
        <v>856.92770003987687</v>
      </c>
      <c r="P70" s="77">
        <v>67.05</v>
      </c>
      <c r="Q70" s="77">
        <v>26.50306748466258</v>
      </c>
      <c r="R70" s="80">
        <v>8.23</v>
      </c>
      <c r="S70" s="80">
        <v>0</v>
      </c>
      <c r="T70" s="78">
        <f>SUMPRODUCT(LTA!F70:AJ70,LTA!F$101:AJ$101,LTA!F$105:AJ$105)</f>
        <v>22.369999999999997</v>
      </c>
      <c r="U70" s="78">
        <f>SUMPRODUCT(LTA!F70:AJ70,LTA!F$102:AJ$102,LTA!F$105:AJ$105)</f>
        <v>421.71000000000004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2.81</v>
      </c>
      <c r="AB70" s="117">
        <f>-STOA!P70</f>
        <v>0</v>
      </c>
      <c r="AC70">
        <f t="shared" si="3"/>
        <v>13.734233585852586</v>
      </c>
      <c r="AD70">
        <f t="shared" si="4"/>
        <v>1376.2194876034639</v>
      </c>
      <c r="AE70">
        <f>'IDT-1'!F70</f>
        <v>-82.114999999999995</v>
      </c>
      <c r="AF70" s="26"/>
      <c r="AG70">
        <f t="shared" si="5"/>
        <v>1294.1044876034639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-85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7.7996354166666668</v>
      </c>
      <c r="F71">
        <f>GT_Spot!T71</f>
        <v>0</v>
      </c>
      <c r="G71">
        <f>PPCL_NG!T71</f>
        <v>2.4511000000000003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5.6005599999999989</v>
      </c>
      <c r="O71">
        <f>TPDDL_ISGS_exbus!BB71</f>
        <v>867.40317475227664</v>
      </c>
      <c r="P71" s="77">
        <v>67.05</v>
      </c>
      <c r="Q71" s="77">
        <v>26.50306748466258</v>
      </c>
      <c r="R71" s="80">
        <v>2.78</v>
      </c>
      <c r="S71" s="80">
        <v>0</v>
      </c>
      <c r="T71" s="78">
        <f>SUMPRODUCT(LTA!F71:AJ71,LTA!F$101:AJ$101,LTA!F$105:AJ$105)</f>
        <v>15.620000000000001</v>
      </c>
      <c r="U71" s="78">
        <f>SUMPRODUCT(LTA!F71:AJ71,LTA!F$102:AJ$102,LTA!F$105:AJ$105)</f>
        <v>416.04000000000008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2.81</v>
      </c>
      <c r="AB71" s="117">
        <f>-STOA!P71</f>
        <v>0</v>
      </c>
      <c r="AC71">
        <f t="shared" si="3"/>
        <v>13.736653562532682</v>
      </c>
      <c r="AD71">
        <f t="shared" si="4"/>
        <v>1366.4476743391835</v>
      </c>
      <c r="AE71">
        <f>'IDT-1'!F71</f>
        <v>-70.631</v>
      </c>
      <c r="AF71" s="26"/>
      <c r="AG71">
        <f t="shared" si="5"/>
        <v>1295.8166743391835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-90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7.7996354166666668</v>
      </c>
      <c r="F72">
        <f>GT_Spot!T72</f>
        <v>0</v>
      </c>
      <c r="G72">
        <f>PPCL_NG!T72</f>
        <v>3.1289159999999998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5.5783679999999984</v>
      </c>
      <c r="O72">
        <f>TPDDL_ISGS_exbus!BB72</f>
        <v>888.31693044957672</v>
      </c>
      <c r="P72" s="77">
        <v>67.05</v>
      </c>
      <c r="Q72" s="77">
        <v>26.50306748466258</v>
      </c>
      <c r="R72" s="80">
        <v>0.29999999999999993</v>
      </c>
      <c r="S72" s="80">
        <v>0</v>
      </c>
      <c r="T72" s="78">
        <f>SUMPRODUCT(LTA!F72:AJ72,LTA!F$101:AJ$101,LTA!F$105:AJ$105)</f>
        <v>6.67</v>
      </c>
      <c r="U72" s="78">
        <f>SUMPRODUCT(LTA!F72:AJ72,LTA!F$102:AJ$102,LTA!F$105:AJ$105)</f>
        <v>410.06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2.81</v>
      </c>
      <c r="AB72" s="117">
        <f>-STOA!P72</f>
        <v>0</v>
      </c>
      <c r="AC72">
        <f t="shared" si="3"/>
        <v>13.773256103868924</v>
      </c>
      <c r="AD72">
        <f t="shared" si="4"/>
        <v>1370.5704514951474</v>
      </c>
      <c r="AE72">
        <f>'IDT-1'!F72</f>
        <v>-59.378</v>
      </c>
      <c r="AF72" s="26"/>
      <c r="AG72">
        <f t="shared" si="5"/>
        <v>1311.1924514951475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-90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7.7996354166666668</v>
      </c>
      <c r="F73">
        <f>GT_Spot!T73</f>
        <v>0</v>
      </c>
      <c r="G73">
        <f>PPCL_NG!T73</f>
        <v>3.6237679999999997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5.7126879999999982</v>
      </c>
      <c r="O73">
        <f>TPDDL_ISGS_exbus!BB73</f>
        <v>915.12008340607679</v>
      </c>
      <c r="P73" s="77">
        <v>67.05</v>
      </c>
      <c r="Q73" s="77">
        <v>26.50306748466258</v>
      </c>
      <c r="R73" s="80">
        <v>0</v>
      </c>
      <c r="S73" s="80">
        <v>0</v>
      </c>
      <c r="T73" s="78">
        <f>SUMPRODUCT(LTA!F73:AJ73,LTA!F$101:AJ$101,LTA!F$105:AJ$105)</f>
        <v>3.48</v>
      </c>
      <c r="U73" s="78">
        <f>SUMPRODUCT(LTA!F73:AJ73,LTA!F$102:AJ$102,LTA!F$105:AJ$105)</f>
        <v>409.26000000000005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2.81</v>
      </c>
      <c r="AB73" s="117">
        <f>-STOA!P73</f>
        <v>0</v>
      </c>
      <c r="AC73">
        <f t="shared" si="3"/>
        <v>13.976908563486123</v>
      </c>
      <c r="AD73">
        <f t="shared" si="4"/>
        <v>1393.5091239920303</v>
      </c>
      <c r="AE73">
        <f>'IDT-1'!F73</f>
        <v>-66.75200000000001</v>
      </c>
      <c r="AF73" s="26"/>
      <c r="AG73">
        <f t="shared" si="5"/>
        <v>1326.7571239920303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-90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7.7996354166666668</v>
      </c>
      <c r="F74">
        <f>GT_Spot!T74</f>
        <v>0</v>
      </c>
      <c r="G74">
        <f>PPCL_NG!T74</f>
        <v>4.0337000000000005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5.6063999999999989</v>
      </c>
      <c r="O74">
        <f>TPDDL_ISGS_exbus!BB74</f>
        <v>917.06551413777674</v>
      </c>
      <c r="P74" s="77">
        <v>67.05</v>
      </c>
      <c r="Q74" s="77">
        <v>26.50306748466258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408.02000000000004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2.81</v>
      </c>
      <c r="AB74" s="117">
        <f>-STOA!P74</f>
        <v>0</v>
      </c>
      <c r="AC74">
        <f t="shared" si="3"/>
        <v>13.966868421125083</v>
      </c>
      <c r="AD74">
        <f t="shared" si="4"/>
        <v>1392.3782388660911</v>
      </c>
      <c r="AE74">
        <f>'IDT-1'!F74</f>
        <v>-55.695999999999998</v>
      </c>
      <c r="AF74" s="26"/>
      <c r="AG74">
        <f t="shared" si="5"/>
        <v>1336.6822388660912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-90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7.8992092899427915</v>
      </c>
      <c r="F75">
        <f>GT_Spot!T75</f>
        <v>0</v>
      </c>
      <c r="G75">
        <f>PPCL_NG!T75</f>
        <v>5.3592240000000002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5.5223039999999983</v>
      </c>
      <c r="O75">
        <f>TPDDL_ISGS_exbus!BB75</f>
        <v>918.27020238097668</v>
      </c>
      <c r="P75" s="77">
        <v>67.05</v>
      </c>
      <c r="Q75" s="77">
        <v>26.50306748466258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407.99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2.81</v>
      </c>
      <c r="AB75" s="117">
        <f>-STOA!P75</f>
        <v>0</v>
      </c>
      <c r="AC75">
        <f t="shared" si="3"/>
        <v>13.533396118040308</v>
      </c>
      <c r="AD75">
        <f t="shared" si="4"/>
        <v>1443.9974012856521</v>
      </c>
      <c r="AE75">
        <f>'IDT-1'!F75</f>
        <v>-54.36</v>
      </c>
      <c r="AF75" s="26"/>
      <c r="AG75">
        <f t="shared" si="5"/>
        <v>1389.6374012856522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7.8992092899427915</v>
      </c>
      <c r="F76">
        <f>GT_Spot!T76</f>
        <v>0</v>
      </c>
      <c r="G76">
        <f>PPCL_NG!T76</f>
        <v>7.0236560000000008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4.9394719999999994</v>
      </c>
      <c r="O76">
        <f>TPDDL_ISGS_exbus!BB76</f>
        <v>916.04319566937647</v>
      </c>
      <c r="P76" s="77">
        <v>67.05</v>
      </c>
      <c r="Q76" s="77">
        <v>26.50306748466258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405.65000000000003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2.81</v>
      </c>
      <c r="AB76" s="117">
        <f>-STOA!P76</f>
        <v>0</v>
      </c>
      <c r="AC76">
        <f t="shared" si="3"/>
        <v>13.502724538978226</v>
      </c>
      <c r="AD76">
        <f t="shared" si="4"/>
        <v>1440.5426661531139</v>
      </c>
      <c r="AE76">
        <f>'IDT-1'!F76</f>
        <v>-49</v>
      </c>
      <c r="AF76" s="26"/>
      <c r="AG76">
        <f t="shared" si="5"/>
        <v>1391.5426661531139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-40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7.8992092899427915</v>
      </c>
      <c r="F77">
        <f>GT_Spot!T77</f>
        <v>0</v>
      </c>
      <c r="G77">
        <f>PPCL_NG!T77</f>
        <v>6.9711600000000011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5.3319199999999993</v>
      </c>
      <c r="O77">
        <f>TPDDL_ISGS_exbus!BB77</f>
        <v>869.76053902158912</v>
      </c>
      <c r="P77" s="77">
        <v>67.05</v>
      </c>
      <c r="Q77" s="77">
        <v>26.50306748466258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405.88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2.81</v>
      </c>
      <c r="AB77" s="117">
        <f>-STOA!P77</f>
        <v>0</v>
      </c>
      <c r="AC77">
        <f t="shared" si="3"/>
        <v>13.100452738077696</v>
      </c>
      <c r="AD77">
        <f t="shared" si="4"/>
        <v>1395.2322333062273</v>
      </c>
      <c r="AE77">
        <f>'IDT-1'!F77</f>
        <v>-45.384999999999998</v>
      </c>
      <c r="AF77" s="26"/>
      <c r="AG77">
        <f t="shared" si="5"/>
        <v>1349.8472333062273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-40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7.8992092899427915</v>
      </c>
      <c r="F78">
        <f>GT_Spot!T78</f>
        <v>0</v>
      </c>
      <c r="G78">
        <f>PPCL_NG!T78</f>
        <v>7.0890202177293933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5.5783679999999984</v>
      </c>
      <c r="O78">
        <f>TPDDL_ISGS_exbus!BB78</f>
        <v>862.40511398608123</v>
      </c>
      <c r="P78" s="77">
        <v>67.05</v>
      </c>
      <c r="Q78" s="77">
        <v>26.50306748466258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406.21000000000004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2.81</v>
      </c>
      <c r="AB78" s="117">
        <f>-STOA!P78</f>
        <v>0</v>
      </c>
      <c r="AC78">
        <f t="shared" si="3"/>
        <v>13.041834910081246</v>
      </c>
      <c r="AD78">
        <f t="shared" si="4"/>
        <v>1388.6297343164451</v>
      </c>
      <c r="AE78">
        <f>'IDT-1'!F78</f>
        <v>-38.082000000000001</v>
      </c>
      <c r="AF78" s="26"/>
      <c r="AG78">
        <f t="shared" si="5"/>
        <v>1350.547734316445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-40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8.1070951223726251</v>
      </c>
      <c r="F79">
        <f>GT_Spot!T79</f>
        <v>0</v>
      </c>
      <c r="G79">
        <f>PPCL_NG!T79</f>
        <v>7.0558506998444779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4.9336319999999994</v>
      </c>
      <c r="O79">
        <f>TPDDL_ISGS_exbus!BB79</f>
        <v>839.93453799656766</v>
      </c>
      <c r="P79" s="77">
        <v>67.05</v>
      </c>
      <c r="Q79" s="77">
        <v>26.50306748466258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406.53000000000003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2.81</v>
      </c>
      <c r="AB79" s="117">
        <f>-STOA!P79</f>
        <v>0</v>
      </c>
      <c r="AC79">
        <f t="shared" si="3"/>
        <v>12.665211117697615</v>
      </c>
      <c r="AD79">
        <f t="shared" si="4"/>
        <v>1386.38576243386</v>
      </c>
      <c r="AE79">
        <f>'IDT-1'!F79</f>
        <v>-22.024999999999999</v>
      </c>
      <c r="AF79" s="26"/>
      <c r="AG79">
        <f t="shared" si="5"/>
        <v>1364.3607624338599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8.1070951223726251</v>
      </c>
      <c r="F80">
        <f>GT_Spot!T80</f>
        <v>0</v>
      </c>
      <c r="G80">
        <f>PPCL_NG!T80</f>
        <v>4.767153965785381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5.5316742081447963</v>
      </c>
      <c r="M80">
        <f>EDWPCL!W80</f>
        <v>0</v>
      </c>
      <c r="N80">
        <f>'MSW BWN'!W80</f>
        <v>4.4734399999999992</v>
      </c>
      <c r="O80">
        <f>TPDDL_ISGS_exbus!BB80</f>
        <v>826.20709948976764</v>
      </c>
      <c r="P80" s="77">
        <v>67.05</v>
      </c>
      <c r="Q80" s="77">
        <v>26.50306748466258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406.88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2.81</v>
      </c>
      <c r="AB80" s="117">
        <f>-STOA!P80</f>
        <v>0</v>
      </c>
      <c r="AC80">
        <f t="shared" si="3"/>
        <v>12.518062416826355</v>
      </c>
      <c r="AD80">
        <f t="shared" si="4"/>
        <v>1369.8114678539066</v>
      </c>
      <c r="AE80">
        <f>'IDT-1'!F80</f>
        <v>-16.407</v>
      </c>
      <c r="AF80" s="26"/>
      <c r="AG80">
        <f t="shared" si="5"/>
        <v>1353.4044678539067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8.1070951223726251</v>
      </c>
      <c r="F81">
        <f>GT_Spot!T81</f>
        <v>0</v>
      </c>
      <c r="G81">
        <f>PPCL_NG!T81</f>
        <v>3.0515956454121307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5.9877828054298634</v>
      </c>
      <c r="M81">
        <f>EDWPCL!W81</f>
        <v>0</v>
      </c>
      <c r="N81">
        <f>'MSW BWN'!W81</f>
        <v>4.0424479999999994</v>
      </c>
      <c r="O81">
        <f>TPDDL_ISGS_exbus!BB81</f>
        <v>808.2500327214459</v>
      </c>
      <c r="P81" s="77">
        <v>67.05</v>
      </c>
      <c r="Q81" s="77">
        <v>26.50306748466258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418.07000000000005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2.81</v>
      </c>
      <c r="AB81" s="117">
        <f>-STOA!P81</f>
        <v>0</v>
      </c>
      <c r="AC81">
        <f t="shared" si="3"/>
        <v>12.443636342101948</v>
      </c>
      <c r="AD81">
        <f t="shared" si="4"/>
        <v>1361.4283854372211</v>
      </c>
      <c r="AE81">
        <f>'IDT-1'!F81</f>
        <v>-21.335999999999999</v>
      </c>
      <c r="AF81" s="26"/>
      <c r="AG81">
        <f t="shared" si="5"/>
        <v>1340.0923854372211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8.1070951223726251</v>
      </c>
      <c r="F82">
        <f>GT_Spot!T82</f>
        <v>0</v>
      </c>
      <c r="G82">
        <f>PPCL_NG!T82</f>
        <v>3.0793654743390366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5.6619909502262438</v>
      </c>
      <c r="M82">
        <f>EDWPCL!W82</f>
        <v>0</v>
      </c>
      <c r="N82">
        <f>'MSW BWN'!W82</f>
        <v>3.6885439999999994</v>
      </c>
      <c r="O82">
        <f>TPDDL_ISGS_exbus!BB82</f>
        <v>800.79073551024578</v>
      </c>
      <c r="P82" s="77">
        <v>67.05</v>
      </c>
      <c r="Q82" s="77">
        <v>26.50306748466258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418.62000000000006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2.81</v>
      </c>
      <c r="AB82" s="117">
        <f>-STOA!P82</f>
        <v>0</v>
      </c>
      <c r="AC82">
        <f t="shared" si="3"/>
        <v>12.377097577612153</v>
      </c>
      <c r="AD82">
        <f t="shared" si="4"/>
        <v>1353.933700964234</v>
      </c>
      <c r="AE82">
        <f>'IDT-1'!F82</f>
        <v>-45.642000000000003</v>
      </c>
      <c r="AF82" s="26"/>
      <c r="AG82">
        <f t="shared" si="5"/>
        <v>1308.291700964234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12.16589861751152</v>
      </c>
      <c r="F83">
        <f>GT_Spot!T83</f>
        <v>0</v>
      </c>
      <c r="G83">
        <f>PPCL_NG!T83</f>
        <v>3.843807153965785</v>
      </c>
      <c r="H83">
        <f>PPCL_Spot!T83</f>
        <v>0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3.0633951240552491</v>
      </c>
      <c r="M83">
        <f>EDWPCL!W83</f>
        <v>0</v>
      </c>
      <c r="N83">
        <f>'MSW BWN'!W83</f>
        <v>3.5039999999999991</v>
      </c>
      <c r="O83">
        <f>TPDDL_ISGS_exbus!BB83</f>
        <v>786.19241407434583</v>
      </c>
      <c r="P83" s="77">
        <v>67.05</v>
      </c>
      <c r="Q83" s="77">
        <v>26.50306748466258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418.81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2.81</v>
      </c>
      <c r="AB83" s="117">
        <f>-STOA!P83</f>
        <v>0</v>
      </c>
      <c r="AC83">
        <f t="shared" si="3"/>
        <v>12.268257276043865</v>
      </c>
      <c r="AD83">
        <f t="shared" si="4"/>
        <v>1341.6743251784969</v>
      </c>
      <c r="AE83">
        <f>'IDT-1'!F83</f>
        <v>-64.572999999999993</v>
      </c>
      <c r="AF83" s="26"/>
      <c r="AG83">
        <f t="shared" si="5"/>
        <v>1277.1013251784968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12.16589861751152</v>
      </c>
      <c r="F84">
        <f>GT_Spot!T84</f>
        <v>0</v>
      </c>
      <c r="G84">
        <f>PPCL_NG!T84</f>
        <v>4.0713654743390348</v>
      </c>
      <c r="H84">
        <f>PPCL_Spot!T84</f>
        <v>0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3.0633951240552491</v>
      </c>
      <c r="M84">
        <f>EDWPCL!W84</f>
        <v>0</v>
      </c>
      <c r="N84">
        <f>'MSW BWN'!W84</f>
        <v>3.8403839999999989</v>
      </c>
      <c r="O84">
        <f>TPDDL_ISGS_exbus!BB84</f>
        <v>778.21287291894589</v>
      </c>
      <c r="P84" s="77">
        <v>67.05</v>
      </c>
      <c r="Q84" s="77">
        <v>26.50306748466258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419.29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2.81</v>
      </c>
      <c r="AB84" s="117">
        <f>-STOA!P84</f>
        <v>0</v>
      </c>
      <c r="AC84">
        <f t="shared" si="3"/>
        <v>12.207224006295631</v>
      </c>
      <c r="AD84">
        <f t="shared" si="4"/>
        <v>1334.7997596132186</v>
      </c>
      <c r="AE84">
        <f>'IDT-1'!F84</f>
        <v>-86.259</v>
      </c>
      <c r="AF84" s="26"/>
      <c r="AG84">
        <f t="shared" si="5"/>
        <v>1248.5407596132186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12.16589861751152</v>
      </c>
      <c r="F85">
        <f>GT_Spot!T85</f>
        <v>0</v>
      </c>
      <c r="G85">
        <f>PPCL_NG!T85</f>
        <v>4.0914214618973563</v>
      </c>
      <c r="H85">
        <f>PPCL_Spot!T85</f>
        <v>0</v>
      </c>
      <c r="I85">
        <f>Bawana_NG!T85</f>
        <v>49.999999999999993</v>
      </c>
      <c r="J85">
        <f>Bawana_RLNG!T85</f>
        <v>0</v>
      </c>
      <c r="K85">
        <f>Bawana_Spot!T85</f>
        <v>0</v>
      </c>
      <c r="L85">
        <f>TWOMCL!S85</f>
        <v>3.0633951240552491</v>
      </c>
      <c r="M85">
        <f>EDWPCL!W85</f>
        <v>0</v>
      </c>
      <c r="N85">
        <f>'MSW BWN'!W85</f>
        <v>3.7901599999999998</v>
      </c>
      <c r="O85">
        <f>TPDDL_ISGS_exbus!BB85</f>
        <v>773.63145896094602</v>
      </c>
      <c r="P85" s="77">
        <v>67.05</v>
      </c>
      <c r="Q85" s="77">
        <v>26.50306748466258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419.82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2.81</v>
      </c>
      <c r="AB85" s="117">
        <f>-STOA!P85</f>
        <v>0</v>
      </c>
      <c r="AC85">
        <f t="shared" si="3"/>
        <v>11.993743534511839</v>
      </c>
      <c r="AD85">
        <f t="shared" si="4"/>
        <v>1350.9316581145608</v>
      </c>
      <c r="AE85">
        <f>'IDT-1'!F85</f>
        <v>-122.015</v>
      </c>
      <c r="AF85" s="26"/>
      <c r="AG85">
        <f t="shared" si="5"/>
        <v>1228.9166581145607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12.16589861751152</v>
      </c>
      <c r="F86">
        <f>GT_Spot!T86</f>
        <v>0</v>
      </c>
      <c r="G86">
        <f>PPCL_NG!T86</f>
        <v>4.100678071539658</v>
      </c>
      <c r="H86">
        <f>PPCL_Spot!T86</f>
        <v>0</v>
      </c>
      <c r="I86">
        <f>Bawana_NG!T86</f>
        <v>49.999999999999993</v>
      </c>
      <c r="J86">
        <f>Bawana_RLNG!T86</f>
        <v>0</v>
      </c>
      <c r="K86">
        <f>Bawana_Spot!T86</f>
        <v>0</v>
      </c>
      <c r="L86">
        <f>TWOMCL!S86</f>
        <v>3.0633951240552491</v>
      </c>
      <c r="M86">
        <f>EDWPCL!W86</f>
        <v>0</v>
      </c>
      <c r="N86">
        <f>'MSW BWN'!W86</f>
        <v>3.6324799999999993</v>
      </c>
      <c r="O86">
        <f>TPDDL_ISGS_exbus!BB86</f>
        <v>769.73630989944604</v>
      </c>
      <c r="P86" s="77">
        <v>67.05</v>
      </c>
      <c r="Q86" s="77">
        <v>26.50306748466258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421.05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2.81</v>
      </c>
      <c r="AB86" s="117">
        <f>-STOA!P86</f>
        <v>0</v>
      </c>
      <c r="AC86">
        <f t="shared" si="3"/>
        <v>11.968984096935493</v>
      </c>
      <c r="AD86">
        <f t="shared" si="4"/>
        <v>1348.1428451002796</v>
      </c>
      <c r="AE86">
        <f>'IDT-1'!F86</f>
        <v>-163.51499999999999</v>
      </c>
      <c r="AF86" s="26"/>
      <c r="AG86">
        <f t="shared" si="5"/>
        <v>1184.6278451002795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12.16589861751152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57.47</v>
      </c>
      <c r="J87">
        <f>Bawana_RLNG!T87</f>
        <v>0</v>
      </c>
      <c r="K87">
        <f>Bawana_Spot!T87</f>
        <v>0</v>
      </c>
      <c r="L87">
        <f>TWOMCL!S87</f>
        <v>2.9537671232876712</v>
      </c>
      <c r="M87">
        <f>EDWPCL!W87</f>
        <v>0</v>
      </c>
      <c r="N87">
        <f>'MSW BWN'!W87</f>
        <v>3.3194559999999997</v>
      </c>
      <c r="O87">
        <f>TPDDL_ISGS_exbus!BB87</f>
        <v>762.24446576618436</v>
      </c>
      <c r="P87" s="77">
        <v>67.05</v>
      </c>
      <c r="Q87" s="77">
        <v>26.50306748466258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407.08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2.76</v>
      </c>
      <c r="AB87" s="117">
        <f>-STOA!P87</f>
        <v>0</v>
      </c>
      <c r="AC87">
        <f t="shared" si="3"/>
        <v>12.604642040924064</v>
      </c>
      <c r="AD87">
        <f t="shared" si="4"/>
        <v>1238.9420129507218</v>
      </c>
      <c r="AE87">
        <f>'IDT-1'!F87</f>
        <v>-137.732</v>
      </c>
      <c r="AF87" s="26"/>
      <c r="AG87">
        <f t="shared" si="5"/>
        <v>1101.2100129507219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-90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12.16589861751152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57.47</v>
      </c>
      <c r="J88">
        <f>Bawana_RLNG!T88</f>
        <v>0</v>
      </c>
      <c r="K88">
        <f>Bawana_Spot!T88</f>
        <v>0</v>
      </c>
      <c r="L88">
        <f>TWOMCL!S88</f>
        <v>2.8654109589041097</v>
      </c>
      <c r="M88">
        <f>EDWPCL!W88</f>
        <v>0</v>
      </c>
      <c r="N88">
        <f>'MSW BWN'!W88</f>
        <v>3.1173919999999993</v>
      </c>
      <c r="O88">
        <f>TPDDL_ISGS_exbus!BB88</f>
        <v>757.60036074978439</v>
      </c>
      <c r="P88" s="77">
        <v>67.05</v>
      </c>
      <c r="Q88" s="77">
        <v>26.50306748466258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379.27000000000004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2.76</v>
      </c>
      <c r="AB88" s="117">
        <f>-STOA!P88</f>
        <v>0</v>
      </c>
      <c r="AC88">
        <f t="shared" si="3"/>
        <v>11.872583843223403</v>
      </c>
      <c r="AD88">
        <f t="shared" si="4"/>
        <v>1256.9295459676391</v>
      </c>
      <c r="AE88">
        <f>'IDT-1'!F88</f>
        <v>-155.26300000000001</v>
      </c>
      <c r="AF88" s="26"/>
      <c r="AG88">
        <f t="shared" si="5"/>
        <v>1101.6665459676392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-40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12.16589861751152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57.47</v>
      </c>
      <c r="J89">
        <f>Bawana_RLNG!T89</f>
        <v>0</v>
      </c>
      <c r="K89">
        <f>Bawana_Spot!T89</f>
        <v>0</v>
      </c>
      <c r="L89">
        <f>TWOMCL!S89</f>
        <v>3.0575342465753428</v>
      </c>
      <c r="M89">
        <f>EDWPCL!W89</f>
        <v>0</v>
      </c>
      <c r="N89">
        <f>'MSW BWN'!W89</f>
        <v>3.3579999999999997</v>
      </c>
      <c r="O89">
        <f>TPDDL_ISGS_exbus!BB89</f>
        <v>642.1187750683896</v>
      </c>
      <c r="P89" s="77">
        <v>67.05</v>
      </c>
      <c r="Q89" s="77">
        <v>26.50306748466258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379.54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2.76</v>
      </c>
      <c r="AB89" s="117">
        <f>-STOA!P89</f>
        <v>0</v>
      </c>
      <c r="AC89">
        <f t="shared" si="3"/>
        <v>11.217655025446451</v>
      </c>
      <c r="AD89">
        <f t="shared" si="4"/>
        <v>1102.8056203916926</v>
      </c>
      <c r="AE89">
        <f>'IDT-1'!F89</f>
        <v>0</v>
      </c>
      <c r="AF89" s="26"/>
      <c r="AG89">
        <f t="shared" si="5"/>
        <v>1102.8056203916926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-80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12.16589861751152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57.47</v>
      </c>
      <c r="J90">
        <f>Bawana_RLNG!T90</f>
        <v>0</v>
      </c>
      <c r="K90">
        <f>Bawana_Spot!T90</f>
        <v>0</v>
      </c>
      <c r="L90">
        <f>TWOMCL!S90</f>
        <v>2.7863013698630139</v>
      </c>
      <c r="M90">
        <f>EDWPCL!W90</f>
        <v>0</v>
      </c>
      <c r="N90">
        <f>'MSW BWN'!W90</f>
        <v>3.3918719999999993</v>
      </c>
      <c r="O90">
        <f>TPDDL_ISGS_exbus!BB90</f>
        <v>551.79022671304813</v>
      </c>
      <c r="P90" s="77">
        <v>67.05</v>
      </c>
      <c r="Q90" s="77">
        <v>26.50306748466258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379.89000000000004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2.76</v>
      </c>
      <c r="AB90" s="117">
        <f>-STOA!P90</f>
        <v>0</v>
      </c>
      <c r="AC90">
        <f t="shared" si="3"/>
        <v>9.9798486480946096</v>
      </c>
      <c r="AD90">
        <f t="shared" si="4"/>
        <v>1063.8275175369906</v>
      </c>
      <c r="AE90">
        <f>'IDT-1'!F90</f>
        <v>0</v>
      </c>
      <c r="AF90" s="26"/>
      <c r="AG90">
        <f t="shared" si="5"/>
        <v>1063.8275175369906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12.16589861751152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57.47</v>
      </c>
      <c r="J91">
        <f>Bawana_RLNG!T91</f>
        <v>0</v>
      </c>
      <c r="K91">
        <f>Bawana_Spot!T91</f>
        <v>0</v>
      </c>
      <c r="L91">
        <f>TWOMCL!S91</f>
        <v>3.0633951240552491</v>
      </c>
      <c r="M91">
        <f>EDWPCL!W91</f>
        <v>0</v>
      </c>
      <c r="N91">
        <f>'MSW BWN'!W91</f>
        <v>3.2914239999999997</v>
      </c>
      <c r="O91">
        <f>TPDDL_ISGS_exbus!BB91</f>
        <v>540.99268665305328</v>
      </c>
      <c r="P91" s="77">
        <v>67.05</v>
      </c>
      <c r="Q91" s="77">
        <v>26.50306748466258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380.11000000000007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2.76</v>
      </c>
      <c r="AB91" s="117">
        <f>-STOA!P91</f>
        <v>0</v>
      </c>
      <c r="AC91">
        <f t="shared" si="3"/>
        <v>9.888320778203548</v>
      </c>
      <c r="AD91">
        <f t="shared" si="4"/>
        <v>1053.5181511010792</v>
      </c>
      <c r="AE91">
        <f>'IDT-1'!F91</f>
        <v>0</v>
      </c>
      <c r="AF91" s="26"/>
      <c r="AG91">
        <f t="shared" si="5"/>
        <v>1053.5181511010792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12.16589861751152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57.47</v>
      </c>
      <c r="J92">
        <f>Bawana_RLNG!T92</f>
        <v>0</v>
      </c>
      <c r="K92">
        <f>Bawana_Spot!T92</f>
        <v>0</v>
      </c>
      <c r="L92">
        <f>TWOMCL!S92</f>
        <v>3.0633951240552491</v>
      </c>
      <c r="M92">
        <f>EDWPCL!W92</f>
        <v>0</v>
      </c>
      <c r="N92">
        <f>'MSW BWN'!W92</f>
        <v>3.0951999999999993</v>
      </c>
      <c r="O92">
        <f>TPDDL_ISGS_exbus!BB92</f>
        <v>540.99268665305328</v>
      </c>
      <c r="P92" s="77">
        <v>67.05</v>
      </c>
      <c r="Q92" s="77">
        <v>26.50306748466258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380.47000000000008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2.76</v>
      </c>
      <c r="AB92" s="117">
        <f>-STOA!P92</f>
        <v>0</v>
      </c>
      <c r="AC92">
        <f t="shared" si="3"/>
        <v>10.200496470280383</v>
      </c>
      <c r="AD92">
        <f t="shared" si="4"/>
        <v>1018.3697514090021</v>
      </c>
      <c r="AE92">
        <f>'IDT-1'!F92</f>
        <v>0</v>
      </c>
      <c r="AF92" s="26"/>
      <c r="AG92">
        <f t="shared" si="5"/>
        <v>1018.3697514090021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-65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12.167060677698975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3.0633951240552491</v>
      </c>
      <c r="M93">
        <f>EDWPCL!W93</f>
        <v>0</v>
      </c>
      <c r="N93">
        <f>'MSW BWN'!W93</f>
        <v>3.055488</v>
      </c>
      <c r="O93">
        <f>TPDDL_ISGS_exbus!BB93</f>
        <v>536.34722005590152</v>
      </c>
      <c r="P93" s="77">
        <v>67.05</v>
      </c>
      <c r="Q93" s="77">
        <v>26.50306748466258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380.46000000000009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2.76</v>
      </c>
      <c r="AB93" s="117">
        <f>-STOA!P93</f>
        <v>0</v>
      </c>
      <c r="AC93">
        <f t="shared" si="3"/>
        <v>10.480859505813518</v>
      </c>
      <c r="AD93">
        <f t="shared" si="4"/>
        <v>979.63808976623034</v>
      </c>
      <c r="AE93">
        <f>'IDT-1'!F93</f>
        <v>0</v>
      </c>
      <c r="AF93" s="26"/>
      <c r="AG93">
        <f t="shared" si="5"/>
        <v>979.63808976623034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12.167060677698975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3.0633951240552491</v>
      </c>
      <c r="M94">
        <f>EDWPCL!W94</f>
        <v>0</v>
      </c>
      <c r="N94">
        <f>'MSW BWN'!W94</f>
        <v>3.1956479999999994</v>
      </c>
      <c r="O94">
        <f>TPDDL_ISGS_exbus!BB94</f>
        <v>482.75029155388739</v>
      </c>
      <c r="P94" s="77">
        <v>67.05</v>
      </c>
      <c r="Q94" s="77">
        <v>26.50306748466258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380.48000000000008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2.76</v>
      </c>
      <c r="AB94" s="117">
        <f>-STOA!P94</f>
        <v>0</v>
      </c>
      <c r="AC94">
        <f t="shared" si="3"/>
        <v>9.8330533925518875</v>
      </c>
      <c r="AD94">
        <f t="shared" si="4"/>
        <v>946.84912737747777</v>
      </c>
      <c r="AE94">
        <f>'IDT-1'!F94</f>
        <v>0</v>
      </c>
      <c r="AF94" s="26"/>
      <c r="AG94">
        <f t="shared" si="5"/>
        <v>946.84912737747777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-80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12.167060677698975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3.0633951240552491</v>
      </c>
      <c r="M95">
        <f>EDWPCL!W95</f>
        <v>0</v>
      </c>
      <c r="N95">
        <f>'MSW BWN'!W95</f>
        <v>2.7412959999999993</v>
      </c>
      <c r="O95">
        <f>TPDDL_ISGS_exbus!BB95</f>
        <v>479.99518267040463</v>
      </c>
      <c r="P95" s="77">
        <v>67.05</v>
      </c>
      <c r="Q95" s="77">
        <v>7.66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380.75000000000006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2.76</v>
      </c>
      <c r="AB95" s="117">
        <f>-STOA!P95</f>
        <v>0</v>
      </c>
      <c r="AC95">
        <f t="shared" si="3"/>
        <v>9.8189296933561145</v>
      </c>
      <c r="AD95">
        <f t="shared" si="4"/>
        <v>905.08072270852824</v>
      </c>
      <c r="AE95">
        <f>'IDT-1'!F95</f>
        <v>0</v>
      </c>
      <c r="AF95" s="26"/>
      <c r="AG95">
        <f t="shared" si="5"/>
        <v>905.08072270852824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12.167060677698975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2.7020547945205484</v>
      </c>
      <c r="M96">
        <f>EDWPCL!W96</f>
        <v>0</v>
      </c>
      <c r="N96">
        <f>'MSW BWN'!W96</f>
        <v>2.7810079999999995</v>
      </c>
      <c r="O96">
        <f>TPDDL_ISGS_exbus!BB96</f>
        <v>481.10140334789975</v>
      </c>
      <c r="P96" s="77">
        <v>28.74</v>
      </c>
      <c r="Q96" s="77">
        <v>7.66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381.1400000000001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2.76</v>
      </c>
      <c r="AB96" s="117">
        <f>-STOA!P96</f>
        <v>0</v>
      </c>
      <c r="AC96">
        <f t="shared" si="3"/>
        <v>9.4921381060181655</v>
      </c>
      <c r="AD96">
        <f t="shared" si="4"/>
        <v>868.27210664382665</v>
      </c>
      <c r="AE96">
        <f>'IDT-1'!F96</f>
        <v>0</v>
      </c>
      <c r="AF96" s="26"/>
      <c r="AG96">
        <f t="shared" si="5"/>
        <v>868.27210664382665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12.167060677698975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2.8952054794520552</v>
      </c>
      <c r="M97">
        <f>EDWPCL!W97</f>
        <v>0</v>
      </c>
      <c r="N97">
        <f>'MSW BWN'!W97</f>
        <v>2.9655519999999997</v>
      </c>
      <c r="O97">
        <f>TPDDL_ISGS_exbus!BB97</f>
        <v>488.5779316806715</v>
      </c>
      <c r="P97" s="77">
        <v>28.739999999999995</v>
      </c>
      <c r="Q97" s="77">
        <v>7.6599999999999993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381.1400000000001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-31</v>
      </c>
      <c r="AA97" s="117">
        <f>STOA!J97</f>
        <v>2.76</v>
      </c>
      <c r="AB97" s="117">
        <f>-STOA!P97</f>
        <v>0</v>
      </c>
      <c r="AC97">
        <f t="shared" si="3"/>
        <v>9.83647722176201</v>
      </c>
      <c r="AD97">
        <f t="shared" si="4"/>
        <v>844.78199054578602</v>
      </c>
      <c r="AE97">
        <f>'IDT-1'!F97</f>
        <v>0</v>
      </c>
      <c r="AF97" s="26"/>
      <c r="AG97">
        <f t="shared" si="5"/>
        <v>844.78199054578602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12.167060677698975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2.9640410958904111</v>
      </c>
      <c r="M98">
        <f>EDWPCL!W98</f>
        <v>0</v>
      </c>
      <c r="N98">
        <f>'MSW BWN'!W98</f>
        <v>2.8195519999999994</v>
      </c>
      <c r="O98">
        <f>TPDDL_ISGS_exbus!BB98</f>
        <v>488.57790674518225</v>
      </c>
      <c r="P98" s="77">
        <v>28.739999999999995</v>
      </c>
      <c r="Q98" s="77">
        <v>7.6599999999999993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381.11000000000007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-63</v>
      </c>
      <c r="AA98" s="117">
        <f>STOA!J98</f>
        <v>2.76</v>
      </c>
      <c r="AB98" s="117">
        <f>-STOA!P98</f>
        <v>0</v>
      </c>
      <c r="AC98">
        <f t="shared" si="3"/>
        <v>10.11963403646461</v>
      </c>
      <c r="AD98">
        <f t="shared" si="4"/>
        <v>812.39164441203241</v>
      </c>
      <c r="AE98">
        <f>'IDT-1'!F98</f>
        <v>0</v>
      </c>
      <c r="AF98" s="26"/>
      <c r="AG98">
        <f t="shared" si="5"/>
        <v>812.39164441203241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0.26355522017410249</v>
      </c>
      <c r="F99">
        <f t="shared" si="6"/>
        <v>0</v>
      </c>
      <c r="G99">
        <f t="shared" si="6"/>
        <v>2.0762732541213063E-2</v>
      </c>
      <c r="H99">
        <f t="shared" si="6"/>
        <v>0</v>
      </c>
      <c r="I99">
        <f t="shared" si="6"/>
        <v>1.3739609924765852</v>
      </c>
      <c r="J99">
        <f t="shared" si="6"/>
        <v>0</v>
      </c>
      <c r="K99">
        <f t="shared" si="6"/>
        <v>0</v>
      </c>
      <c r="L99">
        <f t="shared" si="6"/>
        <v>0.13363256538592524</v>
      </c>
      <c r="M99">
        <f t="shared" si="6"/>
        <v>0</v>
      </c>
      <c r="N99">
        <f t="shared" si="6"/>
        <v>0.12111780399999997</v>
      </c>
      <c r="O99">
        <f t="shared" si="6"/>
        <v>17.194631239152841</v>
      </c>
      <c r="P99" s="77">
        <f t="shared" si="6"/>
        <v>1.3697616422761068</v>
      </c>
      <c r="Q99" s="77">
        <f t="shared" si="6"/>
        <v>0.51359368098159475</v>
      </c>
      <c r="R99" s="80">
        <f>SUM(R3:R98)/4000</f>
        <v>0.19356250000000005</v>
      </c>
      <c r="S99" s="80">
        <f t="shared" si="6"/>
        <v>0</v>
      </c>
      <c r="T99" s="78">
        <f t="shared" si="6"/>
        <v>0.66471499999999994</v>
      </c>
      <c r="U99" s="78">
        <f t="shared" si="6"/>
        <v>8.966697500000004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0.240315</v>
      </c>
      <c r="Z99" s="75">
        <f t="shared" si="6"/>
        <v>-1.4978499999999999</v>
      </c>
      <c r="AA99" s="117">
        <f t="shared" si="6"/>
        <v>6.5269999999999981E-2</v>
      </c>
      <c r="AB99" s="117">
        <f t="shared" si="6"/>
        <v>0</v>
      </c>
      <c r="AC99">
        <f t="shared" si="6"/>
        <v>0.29756235742371223</v>
      </c>
      <c r="AD99">
        <f t="shared" si="6"/>
        <v>28.224756019564655</v>
      </c>
      <c r="AE99">
        <f t="shared" si="6"/>
        <v>-0.95994799999999991</v>
      </c>
      <c r="AG99">
        <f t="shared" si="6"/>
        <v>27.264808019564644</v>
      </c>
      <c r="AI99">
        <f t="shared" si="6"/>
        <v>0</v>
      </c>
      <c r="AJ99">
        <f t="shared" si="6"/>
        <v>0</v>
      </c>
      <c r="AK99">
        <f t="shared" si="6"/>
        <v>3.4842499999999998E-2</v>
      </c>
      <c r="AL99">
        <f t="shared" si="6"/>
        <v>-1.13625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44931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2.0988179669030731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0.97727999999999982</v>
      </c>
      <c r="O3">
        <f>NDMC_ISGS_exbus!BB3</f>
        <v>88.112929972962263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1.31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0.98374344587081497</v>
      </c>
      <c r="AD3">
        <f>SUM(B3:AB3,AI3:AR3)-AC3</f>
        <v>110.80528449399452</v>
      </c>
      <c r="AE3">
        <f>'IDT-1'!E3</f>
        <v>0</v>
      </c>
      <c r="AF3" s="26"/>
      <c r="AG3">
        <f>SUM(AD3:AF3)+AT3</f>
        <v>110.80528449399452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2.0988179669030731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0.97239359999999975</v>
      </c>
      <c r="O4">
        <f>NDMC_ISGS_exbus!BB4</f>
        <v>88.083019119499539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1.31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0.98343723004034311</v>
      </c>
      <c r="AD4">
        <f t="shared" ref="AD4:AD67" si="1">SUM(B4:AB4,AI4:AR4)-AC4</f>
        <v>110.77079345636228</v>
      </c>
      <c r="AE4">
        <f>'IDT-1'!E4</f>
        <v>0</v>
      </c>
      <c r="AF4" s="26"/>
      <c r="AG4">
        <f t="shared" ref="AG4:AG67" si="2">SUM(AD4:AF4)+AT4</f>
        <v>110.77079345636228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2.0988179669030731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0.97239359999999975</v>
      </c>
      <c r="O5">
        <f>NDMC_ISGS_exbus!BB5</f>
        <v>88.083052203888329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1.31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0.98343752118296435</v>
      </c>
      <c r="AD5">
        <f t="shared" si="1"/>
        <v>110.77082624960843</v>
      </c>
      <c r="AE5">
        <f>'IDT-1'!E5</f>
        <v>0</v>
      </c>
      <c r="AF5" s="26"/>
      <c r="AG5">
        <f t="shared" si="2"/>
        <v>110.77082624960843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2.0988179669030731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0.98318439999999985</v>
      </c>
      <c r="O6">
        <f>NDMC_ISGS_exbus!BB6</f>
        <v>88.083019119499539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1.31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0.98353218908034312</v>
      </c>
      <c r="AD6">
        <f t="shared" si="1"/>
        <v>110.78148929732227</v>
      </c>
      <c r="AE6">
        <f>'IDT-1'!E6</f>
        <v>0</v>
      </c>
      <c r="AF6" s="26"/>
      <c r="AG6">
        <f t="shared" si="2"/>
        <v>110.78148929732227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2.0988179669030731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0.99886159999999979</v>
      </c>
      <c r="O7">
        <f>NDMC_ISGS_exbus!BB7</f>
        <v>88.083052203888329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1.31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0.98728646513733687</v>
      </c>
      <c r="AD7">
        <f t="shared" si="1"/>
        <v>111.20435730046913</v>
      </c>
      <c r="AE7">
        <f>'IDT-1'!E7</f>
        <v>0</v>
      </c>
      <c r="AF7" s="26"/>
      <c r="AG7">
        <f t="shared" si="2"/>
        <v>111.20435730046913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2.0986175115207373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0.95284799999999981</v>
      </c>
      <c r="O8">
        <f>NDMC_ISGS_exbus!BB8</f>
        <v>88.103245065040511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1.31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0.98705747862811155</v>
      </c>
      <c r="AD8">
        <f t="shared" si="1"/>
        <v>111.17856509274819</v>
      </c>
      <c r="AE8">
        <f>'IDT-1'!E8</f>
        <v>0</v>
      </c>
      <c r="AF8" s="26"/>
      <c r="AG8">
        <f t="shared" si="2"/>
        <v>111.17856509274819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2.0986175115207373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0.9567163999999998</v>
      </c>
      <c r="O9">
        <f>NDMC_ISGS_exbus!BB9</f>
        <v>88.103213845237946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1.31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0.98709124581384899</v>
      </c>
      <c r="AD9">
        <f t="shared" si="1"/>
        <v>111.1823685057599</v>
      </c>
      <c r="AE9">
        <f>'IDT-1'!E9</f>
        <v>0</v>
      </c>
      <c r="AF9" s="26"/>
      <c r="AG9">
        <f t="shared" si="2"/>
        <v>111.1823685057599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2.0986175115207373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0.91172079999999978</v>
      </c>
      <c r="O10">
        <f>NDMC_ISGS_exbus!BB10</f>
        <v>88.083032926779907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1.31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0.98651769245141818</v>
      </c>
      <c r="AD10">
        <f t="shared" si="1"/>
        <v>111.11776554066428</v>
      </c>
      <c r="AE10">
        <f>'IDT-1'!E10</f>
        <v>0</v>
      </c>
      <c r="AF10" s="26"/>
      <c r="AG10">
        <f t="shared" si="2"/>
        <v>111.11776554066428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2.0986175115207373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0.94103919999999974</v>
      </c>
      <c r="O11">
        <f>NDMC_ISGS_exbus!BB11</f>
        <v>88.153452591574762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1.31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0.98739538742161292</v>
      </c>
      <c r="AD11">
        <f t="shared" si="1"/>
        <v>111.21662591048894</v>
      </c>
      <c r="AE11">
        <f>'IDT-1'!E11</f>
        <v>0</v>
      </c>
      <c r="AF11" s="26"/>
      <c r="AG11">
        <f t="shared" si="2"/>
        <v>111.21662591048894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2.0986175115207373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0.91660719999999984</v>
      </c>
      <c r="O12">
        <f>NDMC_ISGS_exbus!BB12</f>
        <v>88.153456782197523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1.31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0.98718042269909323</v>
      </c>
      <c r="AD12">
        <f t="shared" si="1"/>
        <v>111.19241306583422</v>
      </c>
      <c r="AE12">
        <f>'IDT-1'!E12</f>
        <v>0</v>
      </c>
      <c r="AF12" s="26"/>
      <c r="AG12">
        <f t="shared" si="2"/>
        <v>111.19241306583422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2.0986175115207373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14.6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0.89136079999999995</v>
      </c>
      <c r="O13">
        <f>NDMC_ISGS_exbus!BB13</f>
        <v>88.153452591574762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1.31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0.94207019194724051</v>
      </c>
      <c r="AD13">
        <f t="shared" si="1"/>
        <v>106.11136071114827</v>
      </c>
      <c r="AE13">
        <f>'IDT-1'!E13</f>
        <v>0</v>
      </c>
      <c r="AF13" s="26"/>
      <c r="AG13">
        <f t="shared" si="2"/>
        <v>106.11136071114827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2.0986175115207373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14.6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0.91762519999999981</v>
      </c>
      <c r="O14">
        <f>NDMC_ISGS_exbus!BB14</f>
        <v>88.153523555483417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1.31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0.94230194314963667</v>
      </c>
      <c r="AD14">
        <f t="shared" si="1"/>
        <v>106.13746432385453</v>
      </c>
      <c r="AE14">
        <f>'IDT-1'!E14</f>
        <v>0</v>
      </c>
      <c r="AF14" s="26"/>
      <c r="AG14">
        <f t="shared" si="2"/>
        <v>106.13746432385453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2.0986175115207373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14.6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0.90785239999999978</v>
      </c>
      <c r="O15">
        <f>NDMC_ISGS_exbus!BB15</f>
        <v>88.153517716121371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1.31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0.94221589112325055</v>
      </c>
      <c r="AD15">
        <f t="shared" si="1"/>
        <v>106.12777173651885</v>
      </c>
      <c r="AE15">
        <f>'IDT-1'!E15</f>
        <v>0</v>
      </c>
      <c r="AF15" s="26"/>
      <c r="AG15">
        <f t="shared" si="2"/>
        <v>106.12777173651885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2.0986175115207373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14.6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0.90194799999999975</v>
      </c>
      <c r="O16">
        <f>NDMC_ISGS_exbus!BB16</f>
        <v>88.153456782197523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1.31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0.94216339618472078</v>
      </c>
      <c r="AD16">
        <f t="shared" si="1"/>
        <v>106.12185889753354</v>
      </c>
      <c r="AE16">
        <f>'IDT-1'!E16</f>
        <v>0</v>
      </c>
      <c r="AF16" s="26"/>
      <c r="AG16">
        <f t="shared" si="2"/>
        <v>106.12185889753354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2.0986175115207373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14.6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0.90113359999999987</v>
      </c>
      <c r="O17">
        <f>NDMC_ISGS_exbus!BB17</f>
        <v>88.153452591574762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1.31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0.94215619258724037</v>
      </c>
      <c r="AD17">
        <f t="shared" si="1"/>
        <v>106.12104751050826</v>
      </c>
      <c r="AE17">
        <f>'IDT-1'!E17</f>
        <v>0</v>
      </c>
      <c r="AF17" s="26"/>
      <c r="AG17">
        <f t="shared" si="2"/>
        <v>106.12104751050826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2.0986175115207373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14.6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0.87181519999999979</v>
      </c>
      <c r="O18">
        <f>NDMC_ISGS_exbus!BB18</f>
        <v>88.15345413650661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1.31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0.9418982042626407</v>
      </c>
      <c r="AD18">
        <f t="shared" si="1"/>
        <v>106.09198864376471</v>
      </c>
      <c r="AE18">
        <f>'IDT-1'!E18</f>
        <v>0</v>
      </c>
      <c r="AF18" s="26"/>
      <c r="AG18">
        <f t="shared" si="2"/>
        <v>106.09198864376471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2.0986175115207373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14.6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0.88158799999999982</v>
      </c>
      <c r="O19">
        <f>NDMC_ISGS_exbus!BB19</f>
        <v>88.153450223304205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1.31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0.94198417046645955</v>
      </c>
      <c r="AD19">
        <f t="shared" si="1"/>
        <v>106.10167156435848</v>
      </c>
      <c r="AE19">
        <f>'IDT-1'!E19</f>
        <v>0</v>
      </c>
      <c r="AF19" s="26"/>
      <c r="AG19">
        <f t="shared" si="2"/>
        <v>106.10167156435848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2.0986175115207373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14.6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0.8893247999999998</v>
      </c>
      <c r="O20">
        <f>NDMC_ISGS_exbus!BB20</f>
        <v>86.737694162237716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1.31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0.9295936009690744</v>
      </c>
      <c r="AD20">
        <f t="shared" si="1"/>
        <v>104.70604287278938</v>
      </c>
      <c r="AE20">
        <f>'IDT-1'!E20</f>
        <v>0</v>
      </c>
      <c r="AF20" s="26"/>
      <c r="AG20">
        <f t="shared" si="2"/>
        <v>104.70604287278938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2.0986175115207373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14.6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0.86387479999999994</v>
      </c>
      <c r="O21">
        <f>NDMC_ISGS_exbus!BB21</f>
        <v>87.191148964037708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1.31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0.93336004322491439</v>
      </c>
      <c r="AD21">
        <f t="shared" si="1"/>
        <v>105.13028123233354</v>
      </c>
      <c r="AE21">
        <f>'IDT-1'!E21</f>
        <v>0</v>
      </c>
      <c r="AF21" s="26"/>
      <c r="AG21">
        <f t="shared" si="2"/>
        <v>105.13028123233354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2.0986175115207373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14.6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0.88830679999999984</v>
      </c>
      <c r="O22">
        <f>NDMC_ISGS_exbus!BB22</f>
        <v>87.160842573676106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1.31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0.93330834858973222</v>
      </c>
      <c r="AD22">
        <f t="shared" si="1"/>
        <v>105.12445853660711</v>
      </c>
      <c r="AE22">
        <f>'IDT-1'!E22</f>
        <v>0</v>
      </c>
      <c r="AF22" s="26"/>
      <c r="AG22">
        <f t="shared" si="2"/>
        <v>105.12445853660711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2.0988179669030731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14.6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0.94511119999999993</v>
      </c>
      <c r="O23">
        <f>NDMC_ISGS_exbus!BB23</f>
        <v>86.680650235599941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1.31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0.92958429874202664</v>
      </c>
      <c r="AD23">
        <f t="shared" si="1"/>
        <v>104.70499510376099</v>
      </c>
      <c r="AE23">
        <f>'IDT-1'!E23</f>
        <v>0</v>
      </c>
      <c r="AF23" s="26"/>
      <c r="AG23">
        <f t="shared" si="2"/>
        <v>104.70499510376099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2.0988179669030731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14.6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0.97137559999999978</v>
      </c>
      <c r="O24">
        <f>NDMC_ISGS_exbus!BB24</f>
        <v>86.680608332948964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1.31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0.92981505671869791</v>
      </c>
      <c r="AD24">
        <f t="shared" si="1"/>
        <v>104.73098684313334</v>
      </c>
      <c r="AE24">
        <f>'IDT-1'!E24</f>
        <v>0</v>
      </c>
      <c r="AF24" s="26"/>
      <c r="AG24">
        <f t="shared" si="2"/>
        <v>104.73098684313334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2.0988179669030731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14.6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0.96262079999999983</v>
      </c>
      <c r="O25">
        <f>NDMC_ISGS_exbus!BB25</f>
        <v>86.741630302087017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1.31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0.93027500780711292</v>
      </c>
      <c r="AD25">
        <f t="shared" si="1"/>
        <v>104.78279406118298</v>
      </c>
      <c r="AE25">
        <f>'IDT-1'!E25</f>
        <v>0</v>
      </c>
      <c r="AF25" s="26"/>
      <c r="AG25">
        <f t="shared" si="2"/>
        <v>104.78279406118298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2.0988179669030731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14.6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0.99397519999999973</v>
      </c>
      <c r="O26">
        <f>NDMC_ISGS_exbus!BB26</f>
        <v>86.897750376354921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1.31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0.9319247831806704</v>
      </c>
      <c r="AD26">
        <f t="shared" si="1"/>
        <v>104.96861876007732</v>
      </c>
      <c r="AE26">
        <f>'IDT-1'!E26</f>
        <v>0</v>
      </c>
      <c r="AF26" s="26"/>
      <c r="AG26">
        <f t="shared" si="2"/>
        <v>104.96861876007732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2.0988179669030731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17.96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0.94022479999999986</v>
      </c>
      <c r="O27">
        <f>NDMC_ISGS_exbus!BB27</f>
        <v>88.213497190448763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1.31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0.97259835162469621</v>
      </c>
      <c r="AD27">
        <f t="shared" si="1"/>
        <v>109.54994160572714</v>
      </c>
      <c r="AE27">
        <f>'IDT-1'!E27</f>
        <v>0</v>
      </c>
      <c r="AF27" s="26"/>
      <c r="AG27">
        <f t="shared" si="2"/>
        <v>109.54994160572714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2.0988179669030731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0.9499976</v>
      </c>
      <c r="O28">
        <f>NDMC_ISGS_exbus!BB28</f>
        <v>89.754452868752111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1.31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0.98624476223376578</v>
      </c>
      <c r="AD28">
        <f t="shared" si="1"/>
        <v>111.08702367342143</v>
      </c>
      <c r="AE28">
        <f>'IDT-1'!E28</f>
        <v>0</v>
      </c>
      <c r="AF28" s="26"/>
      <c r="AG28">
        <f t="shared" si="2"/>
        <v>111.08702367342143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2.0988179669030731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0.9361527999999999</v>
      </c>
      <c r="O29">
        <f>NDMC_ISGS_exbus!BB29</f>
        <v>91.965517674852094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1.31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1.0055802982874456</v>
      </c>
      <c r="AD29">
        <f t="shared" si="1"/>
        <v>113.26490814346772</v>
      </c>
      <c r="AE29">
        <f>'IDT-1'!E29</f>
        <v>0</v>
      </c>
      <c r="AF29" s="26"/>
      <c r="AG29">
        <f t="shared" si="2"/>
        <v>113.26490814346772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2.0988179669030731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0.92943399999999998</v>
      </c>
      <c r="O30">
        <f>NDMC_ISGS_exbus!BB30</f>
        <v>94.179666371852079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1.31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1.0250056813810455</v>
      </c>
      <c r="AD30">
        <f t="shared" si="1"/>
        <v>115.45291265737411</v>
      </c>
      <c r="AE30">
        <f>'IDT-1'!E30</f>
        <v>0</v>
      </c>
      <c r="AF30" s="26"/>
      <c r="AG30">
        <f t="shared" si="2"/>
        <v>115.45291265737411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2.0988179669030731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17.959709361598833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0.89909759999999994</v>
      </c>
      <c r="O31">
        <f>NDMC_ISGS_exbus!BB31</f>
        <v>96.793766780152112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1.31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1.3006522470361555</v>
      </c>
      <c r="AD31">
        <f t="shared" si="1"/>
        <v>146.50073946161785</v>
      </c>
      <c r="AE31">
        <f>'IDT-1'!E31</f>
        <v>0</v>
      </c>
      <c r="AF31" s="26"/>
      <c r="AG31">
        <f t="shared" si="2"/>
        <v>146.50073946161785</v>
      </c>
      <c r="AI31" s="75">
        <f>PXIL!K31</f>
        <v>0</v>
      </c>
      <c r="AJ31" s="75">
        <f>PXIL!Q31</f>
        <v>0</v>
      </c>
      <c r="AK31" s="75">
        <f>RTM_IEX!K31</f>
        <v>9.58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19.16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2.0988179669030731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17.959709361598833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0.93818879999999982</v>
      </c>
      <c r="O32">
        <f>NDMC_ISGS_exbus!BB32</f>
        <v>97.1167572793521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1.31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1.2616865659891154</v>
      </c>
      <c r="AD32">
        <f t="shared" si="1"/>
        <v>142.11178684186487</v>
      </c>
      <c r="AE32">
        <f>'IDT-1'!E32</f>
        <v>0</v>
      </c>
      <c r="AF32" s="26"/>
      <c r="AG32">
        <f t="shared" si="2"/>
        <v>142.11178684186487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23.95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2.0988179669030731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17.959742120755259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0.9499976</v>
      </c>
      <c r="O33">
        <f>NDMC_ISGS_exbus!BB33</f>
        <v>97.407823330752095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1.31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1.432960152962012</v>
      </c>
      <c r="AD33">
        <f t="shared" si="1"/>
        <v>161.40342086544842</v>
      </c>
      <c r="AE33">
        <f>'IDT-1'!E33</f>
        <v>0</v>
      </c>
      <c r="AF33" s="26"/>
      <c r="AG33">
        <f t="shared" si="2"/>
        <v>161.40342086544842</v>
      </c>
      <c r="AI33" s="75">
        <f>PXIL!K33</f>
        <v>0</v>
      </c>
      <c r="AJ33" s="75">
        <f>PXIL!Q33</f>
        <v>0</v>
      </c>
      <c r="AK33" s="75">
        <f>RTM_IEX!K33</f>
        <v>9.58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33.53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2.0988179669030731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17.959742859188204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0.9361527999999999</v>
      </c>
      <c r="O34">
        <f>NDMC_ISGS_exbus!BB34</f>
        <v>97.381709741552115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1.31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1.474672525635262</v>
      </c>
      <c r="AD34">
        <f t="shared" si="1"/>
        <v>166.10175084200813</v>
      </c>
      <c r="AE34">
        <f>'IDT-1'!E34</f>
        <v>0</v>
      </c>
      <c r="AF34" s="26"/>
      <c r="AG34">
        <f t="shared" si="2"/>
        <v>166.10175084200813</v>
      </c>
      <c r="AI34" s="75">
        <f>PXIL!K34</f>
        <v>0</v>
      </c>
      <c r="AJ34" s="75">
        <f>PXIL!Q34</f>
        <v>0</v>
      </c>
      <c r="AK34" s="75">
        <f>RTM_IEX!K34</f>
        <v>9.58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38.31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2.0988179669030731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0.9567163999999998</v>
      </c>
      <c r="O35">
        <f>NDMC_ISGS_exbus!BB35</f>
        <v>96.968674714952101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1.31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1.5555250399203255</v>
      </c>
      <c r="AD35">
        <f t="shared" si="1"/>
        <v>175.20868404193487</v>
      </c>
      <c r="AE35">
        <f>'IDT-1'!E35</f>
        <v>0</v>
      </c>
      <c r="AF35" s="26"/>
      <c r="AG35">
        <f t="shared" si="2"/>
        <v>175.20868404193487</v>
      </c>
      <c r="AI35" s="75">
        <f>PXIL!K35</f>
        <v>0</v>
      </c>
      <c r="AJ35" s="75">
        <f>PXIL!Q35</f>
        <v>0</v>
      </c>
      <c r="AK35" s="75">
        <f>RTM_IEX!K35</f>
        <v>9.58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47.89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2.0988179669030731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0.96262079999999983</v>
      </c>
      <c r="O36">
        <f>NDMC_ISGS_exbus!BB36</f>
        <v>96.497778122652093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1.31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1.5092811086280855</v>
      </c>
      <c r="AD36">
        <f t="shared" si="1"/>
        <v>169.9999357809271</v>
      </c>
      <c r="AE36">
        <f>'IDT-1'!E36</f>
        <v>0</v>
      </c>
      <c r="AF36" s="26"/>
      <c r="AG36">
        <f t="shared" si="2"/>
        <v>169.9999357809271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52.68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1.2719741478070494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0.94205719999999982</v>
      </c>
      <c r="O37">
        <f>NDMC_ISGS_exbus!BB37</f>
        <v>93.173603367352101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1.31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1.6161871854934007</v>
      </c>
      <c r="AD37">
        <f t="shared" si="1"/>
        <v>182.04144752966576</v>
      </c>
      <c r="AE37">
        <f>'IDT-1'!E37</f>
        <v>0</v>
      </c>
      <c r="AF37" s="26"/>
      <c r="AG37">
        <f t="shared" si="2"/>
        <v>182.04144752966576</v>
      </c>
      <c r="AI37" s="75">
        <f>PXIL!K37</f>
        <v>0</v>
      </c>
      <c r="AJ37" s="75">
        <f>PXIL!Q37</f>
        <v>0</v>
      </c>
      <c r="AK37" s="75">
        <f>RTM_IEX!K37</f>
        <v>6.74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62.26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1.2719741478070494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0.97524399999999989</v>
      </c>
      <c r="O38">
        <f>NDMC_ISGS_exbus!BB38</f>
        <v>91.453002866152104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1.31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1.6430499449228408</v>
      </c>
      <c r="AD38">
        <f t="shared" si="1"/>
        <v>185.06717106903631</v>
      </c>
      <c r="AE38">
        <f>'IDT-1'!E38</f>
        <v>0</v>
      </c>
      <c r="AF38" s="26"/>
      <c r="AG38">
        <f t="shared" si="2"/>
        <v>185.06717106903631</v>
      </c>
      <c r="AI38" s="75">
        <f>PXIL!K38</f>
        <v>0</v>
      </c>
      <c r="AJ38" s="75">
        <f>PXIL!Q38</f>
        <v>0</v>
      </c>
      <c r="AK38" s="75">
        <f>RTM_IEX!K38</f>
        <v>6.69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67.05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1.2560645497136906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0.9919391999999998</v>
      </c>
      <c r="O39">
        <f>NDMC_ISGS_exbus!BB39</f>
        <v>90.013960886952106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1.31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1.6486092888026591</v>
      </c>
      <c r="AD39">
        <f t="shared" si="1"/>
        <v>185.69335534786316</v>
      </c>
      <c r="AE39">
        <f>'IDT-1'!E39</f>
        <v>0</v>
      </c>
      <c r="AF39" s="26"/>
      <c r="AG39">
        <f t="shared" si="2"/>
        <v>185.69335534786316</v>
      </c>
      <c r="AI39" s="75">
        <f>PXIL!K39</f>
        <v>0</v>
      </c>
      <c r="AJ39" s="75">
        <f>PXIL!Q39</f>
        <v>0</v>
      </c>
      <c r="AK39" s="75">
        <f>RTM_IEX!K39</f>
        <v>8.76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67.05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1.2560645497136906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1.0076163999999999</v>
      </c>
      <c r="O40">
        <f>NDMC_ISGS_exbus!BB40</f>
        <v>89.457702330252118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1.31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1.6856521728636995</v>
      </c>
      <c r="AD40">
        <f t="shared" si="1"/>
        <v>189.86573110710211</v>
      </c>
      <c r="AE40">
        <f>'IDT-1'!E40</f>
        <v>0</v>
      </c>
      <c r="AF40" s="26"/>
      <c r="AG40">
        <f t="shared" si="2"/>
        <v>189.86573110710211</v>
      </c>
      <c r="AI40" s="75">
        <f>PXIL!K40</f>
        <v>0</v>
      </c>
      <c r="AJ40" s="75">
        <f>PXIL!Q40</f>
        <v>0</v>
      </c>
      <c r="AK40" s="75">
        <f>RTM_IEX!K40</f>
        <v>8.7200000000000006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71.84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1.2560645497136906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1.0027299999999999</v>
      </c>
      <c r="O41">
        <f>NDMC_ISGS_exbus!BB41</f>
        <v>89.155532521152097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1.31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1.6483660782236189</v>
      </c>
      <c r="AD41">
        <f t="shared" si="1"/>
        <v>185.66596099264214</v>
      </c>
      <c r="AE41">
        <f>'IDT-1'!E41</f>
        <v>0</v>
      </c>
      <c r="AF41" s="26"/>
      <c r="AG41">
        <f t="shared" si="2"/>
        <v>185.66596099264214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76.63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1.2560645497136906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0.98216639999999988</v>
      </c>
      <c r="O42">
        <f>NDMC_ISGS_exbus!BB42</f>
        <v>88.579961603452105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1.31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1.7205600944678592</v>
      </c>
      <c r="AD42">
        <f t="shared" si="1"/>
        <v>193.79763245869793</v>
      </c>
      <c r="AE42">
        <f>'IDT-1'!E42</f>
        <v>0</v>
      </c>
      <c r="AF42" s="26"/>
      <c r="AG42">
        <f t="shared" si="2"/>
        <v>193.79763245869793</v>
      </c>
      <c r="AI42" s="75">
        <f>PXIL!K42</f>
        <v>0</v>
      </c>
      <c r="AJ42" s="75">
        <f>PXIL!Q42</f>
        <v>0</v>
      </c>
      <c r="AK42" s="75">
        <f>RTM_IEX!K42</f>
        <v>8.8000000000000007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76.63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1.2560645497136906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0.98114839999999992</v>
      </c>
      <c r="O43">
        <f>NDMC_ISGS_exbus!BB43</f>
        <v>88.854456603452107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1.31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1.743382692067859</v>
      </c>
      <c r="AD43">
        <f t="shared" si="1"/>
        <v>196.36828686109794</v>
      </c>
      <c r="AE43">
        <f>'IDT-1'!E43</f>
        <v>0</v>
      </c>
      <c r="AF43" s="26"/>
      <c r="AG43">
        <f t="shared" si="2"/>
        <v>196.36828686109794</v>
      </c>
      <c r="AI43" s="75">
        <f>PXIL!K43</f>
        <v>0</v>
      </c>
      <c r="AJ43" s="75">
        <f>PXIL!Q43</f>
        <v>0</v>
      </c>
      <c r="AK43" s="75">
        <f>RTM_IEX!K43</f>
        <v>11.12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76.63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1.2560645497136906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0.96852519999999975</v>
      </c>
      <c r="O44">
        <f>NDMC_ISGS_exbus!BB44</f>
        <v>88.517341474652113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1.31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1.7310649947744192</v>
      </c>
      <c r="AD44">
        <f t="shared" si="1"/>
        <v>194.98086622959138</v>
      </c>
      <c r="AE44">
        <f>'IDT-1'!E44</f>
        <v>0</v>
      </c>
      <c r="AF44" s="26"/>
      <c r="AG44">
        <f t="shared" si="2"/>
        <v>194.98086622959138</v>
      </c>
      <c r="AI44" s="75">
        <f>PXIL!K44</f>
        <v>0</v>
      </c>
      <c r="AJ44" s="75">
        <f>PXIL!Q44</f>
        <v>0</v>
      </c>
      <c r="AK44" s="75">
        <f>RTM_IEX!K44</f>
        <v>10.07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76.63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1.2560645497136906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0.99092119999999984</v>
      </c>
      <c r="O45">
        <f>NDMC_ISGS_exbus!BB45</f>
        <v>88.116378376652108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1.31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1.7369736043120192</v>
      </c>
      <c r="AD45">
        <f t="shared" si="1"/>
        <v>195.64639052205376</v>
      </c>
      <c r="AE45">
        <f>'IDT-1'!E45</f>
        <v>0</v>
      </c>
      <c r="AF45" s="26"/>
      <c r="AG45">
        <f t="shared" si="2"/>
        <v>195.64639052205376</v>
      </c>
      <c r="AI45" s="75">
        <f>PXIL!K45</f>
        <v>0</v>
      </c>
      <c r="AJ45" s="75">
        <f>PXIL!Q45</f>
        <v>0</v>
      </c>
      <c r="AK45" s="75">
        <f>RTM_IEX!K45</f>
        <v>11.12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76.63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2.0825059101654841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0.9392067999999999</v>
      </c>
      <c r="O46">
        <f>NDMC_ISGS_exbus!BB46</f>
        <v>87.955796936652106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1.31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1.7551380848919949</v>
      </c>
      <c r="AD46">
        <f t="shared" si="1"/>
        <v>197.6923715619256</v>
      </c>
      <c r="AE46">
        <f>'IDT-1'!E46</f>
        <v>0</v>
      </c>
      <c r="AF46" s="26"/>
      <c r="AG46">
        <f t="shared" si="2"/>
        <v>197.6923715619256</v>
      </c>
      <c r="AI46" s="75">
        <f>PXIL!K46</f>
        <v>0</v>
      </c>
      <c r="AJ46" s="75">
        <f>PXIL!Q46</f>
        <v>0</v>
      </c>
      <c r="AK46" s="75">
        <f>RTM_IEX!K46</f>
        <v>12.57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76.63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1.346484375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0.97829799999999978</v>
      </c>
      <c r="O47">
        <f>NDMC_ISGS_exbus!BB47</f>
        <v>87.344833807852098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1.31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1.7595566224090984</v>
      </c>
      <c r="AD47">
        <f t="shared" si="1"/>
        <v>198.19005956044299</v>
      </c>
      <c r="AE47">
        <f>'IDT-1'!E47</f>
        <v>0</v>
      </c>
      <c r="AF47" s="26"/>
      <c r="AG47">
        <f t="shared" si="2"/>
        <v>198.19005956044299</v>
      </c>
      <c r="AI47" s="75">
        <f>PXIL!K47</f>
        <v>0</v>
      </c>
      <c r="AJ47" s="75">
        <f>PXIL!Q47</f>
        <v>0</v>
      </c>
      <c r="AK47" s="75">
        <f>RTM_IEX!K47</f>
        <v>14.37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76.64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1.346484375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0.93126639999999983</v>
      </c>
      <c r="O48">
        <f>NDMC_ISGS_exbus!BB48</f>
        <v>86.763870679052104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1.31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1.7538542687956586</v>
      </c>
      <c r="AD48">
        <f t="shared" si="1"/>
        <v>197.54776718525645</v>
      </c>
      <c r="AE48">
        <f>'IDT-1'!E48</f>
        <v>0</v>
      </c>
      <c r="AF48" s="26"/>
      <c r="AG48">
        <f t="shared" si="2"/>
        <v>197.54776718525645</v>
      </c>
      <c r="AI48" s="75">
        <f>PXIL!K48</f>
        <v>0</v>
      </c>
      <c r="AJ48" s="75">
        <f>PXIL!Q48</f>
        <v>0</v>
      </c>
      <c r="AK48" s="75">
        <f>RTM_IEX!K48</f>
        <v>19.16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71.83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2.0825059101654841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0.94511119999999993</v>
      </c>
      <c r="O49">
        <f>NDMC_ISGS_exbus!BB49</f>
        <v>86.563870679052116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1.31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1.7587810925451151</v>
      </c>
      <c r="AD49">
        <f t="shared" si="1"/>
        <v>198.1027066966725</v>
      </c>
      <c r="AE49">
        <f>'IDT-1'!E49</f>
        <v>0</v>
      </c>
      <c r="AF49" s="26"/>
      <c r="AG49">
        <f t="shared" si="2"/>
        <v>198.1027066966725</v>
      </c>
      <c r="AI49" s="75">
        <f>PXIL!K49</f>
        <v>0</v>
      </c>
      <c r="AJ49" s="75">
        <f>PXIL!Q49</f>
        <v>0</v>
      </c>
      <c r="AK49" s="75">
        <f>RTM_IEX!K49</f>
        <v>19.16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71.84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2.0825059101654841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0.96465679999999987</v>
      </c>
      <c r="O50">
        <f>NDMC_ISGS_exbus!BB50</f>
        <v>86.563870679052116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1.31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1.7590410938251151</v>
      </c>
      <c r="AD50">
        <f t="shared" si="1"/>
        <v>198.13199229539248</v>
      </c>
      <c r="AE50">
        <f>'IDT-1'!E50</f>
        <v>0</v>
      </c>
      <c r="AF50" s="26"/>
      <c r="AG50">
        <f t="shared" si="2"/>
        <v>198.13199229539248</v>
      </c>
      <c r="AI50" s="75">
        <f>PXIL!K50</f>
        <v>0</v>
      </c>
      <c r="AJ50" s="75">
        <f>PXIL!Q50</f>
        <v>0</v>
      </c>
      <c r="AK50" s="75">
        <f>RTM_IEX!K50</f>
        <v>19.16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71.849999999999994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2.0825059101654841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17.959709361598833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0.95773439999999976</v>
      </c>
      <c r="O51">
        <f>NDMC_ISGS_exbus!BB51</f>
        <v>86.563870679052116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1.31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1.7168256190871847</v>
      </c>
      <c r="AD51">
        <f t="shared" si="1"/>
        <v>193.37699473172924</v>
      </c>
      <c r="AE51">
        <f>'IDT-1'!E51</f>
        <v>0</v>
      </c>
      <c r="AF51" s="26"/>
      <c r="AG51">
        <f t="shared" si="2"/>
        <v>193.37699473172924</v>
      </c>
      <c r="AI51" s="75">
        <f>PXIL!K51</f>
        <v>0</v>
      </c>
      <c r="AJ51" s="75">
        <f>PXIL!Q51</f>
        <v>0</v>
      </c>
      <c r="AK51" s="75">
        <f>RTM_IEX!K51</f>
        <v>19.16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67.06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2.0825059101654841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17.959709361598833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0.97524399999999989</v>
      </c>
      <c r="O52">
        <f>NDMC_ISGS_exbus!BB52</f>
        <v>86.563870679052116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1.31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1.6747397035671847</v>
      </c>
      <c r="AD52">
        <f t="shared" si="1"/>
        <v>188.63659024724927</v>
      </c>
      <c r="AE52">
        <f>'IDT-1'!E52</f>
        <v>0</v>
      </c>
      <c r="AF52" s="26"/>
      <c r="AG52">
        <f t="shared" si="2"/>
        <v>188.63659024724927</v>
      </c>
      <c r="AI52" s="75">
        <f>PXIL!K52</f>
        <v>0</v>
      </c>
      <c r="AJ52" s="75">
        <f>PXIL!Q52</f>
        <v>0</v>
      </c>
      <c r="AK52" s="75">
        <f>RTM_IEX!K52</f>
        <v>14.37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67.05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2.0825059101654841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17.96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0.9636387999999998</v>
      </c>
      <c r="O53">
        <f>NDMC_ISGS_exbus!BB53</f>
        <v>86.603870679052108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1.31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1.7171441354251149</v>
      </c>
      <c r="AD53">
        <f t="shared" si="1"/>
        <v>193.41287125379247</v>
      </c>
      <c r="AE53">
        <f>'IDT-1'!E53</f>
        <v>0</v>
      </c>
      <c r="AF53" s="26"/>
      <c r="AG53">
        <f t="shared" si="2"/>
        <v>193.41287125379247</v>
      </c>
      <c r="AI53" s="75">
        <f>PXIL!K53</f>
        <v>0</v>
      </c>
      <c r="AJ53" s="75">
        <f>PXIL!Q53</f>
        <v>0</v>
      </c>
      <c r="AK53" s="75">
        <f>RTM_IEX!K53</f>
        <v>19.16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67.05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2.0825059101654841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17.96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0.96750719999999968</v>
      </c>
      <c r="O54">
        <f>NDMC_ISGS_exbus!BB54</f>
        <v>86.563870679052116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1.31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1.7169141773451151</v>
      </c>
      <c r="AD54">
        <f t="shared" si="1"/>
        <v>193.3869696118725</v>
      </c>
      <c r="AE54">
        <f>'IDT-1'!E54</f>
        <v>0</v>
      </c>
      <c r="AF54" s="26"/>
      <c r="AG54">
        <f t="shared" si="2"/>
        <v>193.3869696118725</v>
      </c>
      <c r="AI54" s="75">
        <f>PXIL!K54</f>
        <v>0</v>
      </c>
      <c r="AJ54" s="75">
        <f>PXIL!Q54</f>
        <v>0</v>
      </c>
      <c r="AK54" s="75">
        <f>RTM_IEX!K54</f>
        <v>19.16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67.06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2.0825059101654841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17.959723883465294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0.97626199999999985</v>
      </c>
      <c r="O55">
        <f>NDMC_ISGS_exbus!BB55</f>
        <v>86.569555679052101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1.31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1.7170388177596094</v>
      </c>
      <c r="AD55">
        <f t="shared" si="1"/>
        <v>193.40100865492329</v>
      </c>
      <c r="AE55">
        <f>'IDT-1'!E55</f>
        <v>0</v>
      </c>
      <c r="AF55" s="26"/>
      <c r="AG55">
        <f t="shared" si="2"/>
        <v>193.40100865492329</v>
      </c>
      <c r="AI55" s="75">
        <f>PXIL!K55</f>
        <v>0</v>
      </c>
      <c r="AJ55" s="75">
        <f>PXIL!Q55</f>
        <v>0</v>
      </c>
      <c r="AK55" s="75">
        <f>RTM_IEX!K55</f>
        <v>19.16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67.06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2.0825059101654841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17.959722818118681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0.98013039999999985</v>
      </c>
      <c r="O56">
        <f>NDMC_ISGS_exbus!BB56</f>
        <v>86.579555679052092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1.31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1.7170728503045591</v>
      </c>
      <c r="AD56">
        <f t="shared" si="1"/>
        <v>193.40484195703172</v>
      </c>
      <c r="AE56">
        <f>'IDT-1'!E56</f>
        <v>0</v>
      </c>
      <c r="AF56" s="26"/>
      <c r="AG56">
        <f t="shared" si="2"/>
        <v>193.40484195703172</v>
      </c>
      <c r="AI56" s="75">
        <f>PXIL!K56</f>
        <v>0</v>
      </c>
      <c r="AJ56" s="75">
        <f>PXIL!Q56</f>
        <v>0</v>
      </c>
      <c r="AK56" s="75">
        <f>RTM_IEX!K56</f>
        <v>19.16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67.05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2.0825059101654841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17.96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0.97239359999999975</v>
      </c>
      <c r="O57">
        <f>NDMC_ISGS_exbus!BB57</f>
        <v>86.579555679052092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1.31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1.6327912056651148</v>
      </c>
      <c r="AD57">
        <f t="shared" si="1"/>
        <v>183.91166398355247</v>
      </c>
      <c r="AE57">
        <f>'IDT-1'!E57</f>
        <v>0</v>
      </c>
      <c r="AF57" s="26"/>
      <c r="AG57">
        <f t="shared" si="2"/>
        <v>183.91166398355247</v>
      </c>
      <c r="AI57" s="75">
        <f>PXIL!K57</f>
        <v>0</v>
      </c>
      <c r="AJ57" s="75">
        <f>PXIL!Q57</f>
        <v>0</v>
      </c>
      <c r="AK57" s="75">
        <f>RTM_IEX!K57</f>
        <v>14.37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62.27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2.0825059101654841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17.959999999999997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0.97341159999999971</v>
      </c>
      <c r="O58">
        <f>NDMC_ISGS_exbus!BB58</f>
        <v>86.579555679052092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1.31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1.6749521640651148</v>
      </c>
      <c r="AD58">
        <f t="shared" si="1"/>
        <v>188.66052102515249</v>
      </c>
      <c r="AE58">
        <f>'IDT-1'!E58</f>
        <v>0</v>
      </c>
      <c r="AF58" s="26"/>
      <c r="AG58">
        <f t="shared" si="2"/>
        <v>188.66052102515249</v>
      </c>
      <c r="AI58" s="75">
        <f>PXIL!K58</f>
        <v>0</v>
      </c>
      <c r="AJ58" s="75">
        <f>PXIL!Q58</f>
        <v>0</v>
      </c>
      <c r="AK58" s="75">
        <f>RTM_IEX!K58</f>
        <v>19.16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62.27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2.0825059101654841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17.959999999999997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0.93818879999999982</v>
      </c>
      <c r="O59">
        <f>NDMC_ISGS_exbus!BB59</f>
        <v>86.608020679052103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1.31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1.6326526954251148</v>
      </c>
      <c r="AD59">
        <f t="shared" si="1"/>
        <v>183.89606269379246</v>
      </c>
      <c r="AE59">
        <f>'IDT-1'!E59</f>
        <v>0</v>
      </c>
      <c r="AF59" s="26"/>
      <c r="AG59">
        <f t="shared" si="2"/>
        <v>183.89606269379246</v>
      </c>
      <c r="AI59" s="75">
        <f>PXIL!K59</f>
        <v>0</v>
      </c>
      <c r="AJ59" s="75">
        <f>PXIL!Q59</f>
        <v>0</v>
      </c>
      <c r="AK59" s="75">
        <f>RTM_IEX!K59</f>
        <v>19.16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57.47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2.0825059101654841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17.959999999999997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1.0027299999999999</v>
      </c>
      <c r="O60">
        <f>NDMC_ISGS_exbus!BB60</f>
        <v>86.609585679052103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1.31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1.6333224299851148</v>
      </c>
      <c r="AD60">
        <f t="shared" si="1"/>
        <v>183.97149915923245</v>
      </c>
      <c r="AE60">
        <f>'IDT-1'!E60</f>
        <v>0</v>
      </c>
      <c r="AF60" s="26"/>
      <c r="AG60">
        <f t="shared" si="2"/>
        <v>183.97149915923245</v>
      </c>
      <c r="AI60" s="75">
        <f>PXIL!K60</f>
        <v>0</v>
      </c>
      <c r="AJ60" s="75">
        <f>PXIL!Q60</f>
        <v>0</v>
      </c>
      <c r="AK60" s="75">
        <f>RTM_IEX!K60</f>
        <v>19.16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57.48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2.0825059101654841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17.959999999999997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1.000694</v>
      </c>
      <c r="O61">
        <f>NDMC_ISGS_exbus!BB61</f>
        <v>87.090548807852088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1.31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1.6375369887185547</v>
      </c>
      <c r="AD61">
        <f t="shared" si="1"/>
        <v>184.44621172929902</v>
      </c>
      <c r="AE61">
        <f>'IDT-1'!E61</f>
        <v>0</v>
      </c>
      <c r="AF61" s="26"/>
      <c r="AG61">
        <f t="shared" si="2"/>
        <v>184.44621172929902</v>
      </c>
      <c r="AI61" s="75">
        <f>PXIL!K61</f>
        <v>0</v>
      </c>
      <c r="AJ61" s="75">
        <f>PXIL!Q61</f>
        <v>0</v>
      </c>
      <c r="AK61" s="75">
        <f>RTM_IEX!K61</f>
        <v>19.16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57.48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2.0825059101654841</v>
      </c>
      <c r="F62">
        <f>GT_Spot!S62</f>
        <v>0</v>
      </c>
      <c r="G62">
        <f>PPCL_NG!S62</f>
        <v>0.60599999999999998</v>
      </c>
      <c r="H62">
        <f>PPCL_Spot!S62</f>
        <v>0</v>
      </c>
      <c r="I62">
        <f>Bawana_NG!S62</f>
        <v>17.959999999999997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0.97931599999999974</v>
      </c>
      <c r="O62">
        <f>NDMC_ISGS_exbus!BB62</f>
        <v>87.050548807852095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1.31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1.6001776623185546</v>
      </c>
      <c r="AD62">
        <f t="shared" si="1"/>
        <v>180.23819305569904</v>
      </c>
      <c r="AE62">
        <f>'IDT-1'!E62</f>
        <v>0</v>
      </c>
      <c r="AF62" s="26"/>
      <c r="AG62">
        <f t="shared" si="2"/>
        <v>180.23819305569904</v>
      </c>
      <c r="AI62" s="75">
        <f>PXIL!K62</f>
        <v>0</v>
      </c>
      <c r="AJ62" s="75">
        <f>PXIL!Q62</f>
        <v>0</v>
      </c>
      <c r="AK62" s="75">
        <f>RTM_IEX!K62</f>
        <v>14.37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57.48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2.0825059101654841</v>
      </c>
      <c r="F63">
        <f>GT_Spot!S63</f>
        <v>0</v>
      </c>
      <c r="G63">
        <f>PPCL_NG!S63</f>
        <v>4.9982879999999987</v>
      </c>
      <c r="H63">
        <f>PPCL_Spot!S63</f>
        <v>0</v>
      </c>
      <c r="I63">
        <f>Bawana_NG!S63</f>
        <v>17.959999999999997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1.000694</v>
      </c>
      <c r="O63">
        <f>NDMC_ISGS_exbus!BB63</f>
        <v>87.531511936652109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1.31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1.6853143986519949</v>
      </c>
      <c r="AD63">
        <f t="shared" si="1"/>
        <v>189.8276854481656</v>
      </c>
      <c r="AE63">
        <f>'IDT-1'!E63</f>
        <v>0</v>
      </c>
      <c r="AF63" s="26"/>
      <c r="AG63">
        <f t="shared" si="2"/>
        <v>189.8276854481656</v>
      </c>
      <c r="AI63" s="75">
        <f>PXIL!K63</f>
        <v>0</v>
      </c>
      <c r="AJ63" s="75">
        <f>PXIL!Q63</f>
        <v>0</v>
      </c>
      <c r="AK63" s="75">
        <f>RTM_IEX!K63</f>
        <v>19.16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57.47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2.0825059101654841</v>
      </c>
      <c r="F64">
        <f>GT_Spot!S64</f>
        <v>0</v>
      </c>
      <c r="G64">
        <f>PPCL_NG!S64</f>
        <v>4.8746639999999992</v>
      </c>
      <c r="H64">
        <f>PPCL_Spot!S64</f>
        <v>0</v>
      </c>
      <c r="I64">
        <f>Bawana_NG!S64</f>
        <v>17.959999999999997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0.96058479999999991</v>
      </c>
      <c r="O64">
        <f>NDMC_ISGS_exbus!BB64</f>
        <v>88.012475034652098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1.31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1.6881940217543949</v>
      </c>
      <c r="AD64">
        <f t="shared" si="1"/>
        <v>190.15203572306319</v>
      </c>
      <c r="AE64">
        <f>'IDT-1'!E64</f>
        <v>0</v>
      </c>
      <c r="AF64" s="26"/>
      <c r="AG64">
        <f t="shared" si="2"/>
        <v>190.15203572306319</v>
      </c>
      <c r="AI64" s="75">
        <f>PXIL!K64</f>
        <v>0</v>
      </c>
      <c r="AJ64" s="75">
        <f>PXIL!Q64</f>
        <v>0</v>
      </c>
      <c r="AK64" s="75">
        <f>RTM_IEX!K64</f>
        <v>19.16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57.48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2.0825059101654841</v>
      </c>
      <c r="F65">
        <f>GT_Spot!S65</f>
        <v>0</v>
      </c>
      <c r="G65">
        <f>PPCL_NG!S65</f>
        <v>4.1365559999999997</v>
      </c>
      <c r="H65">
        <f>PPCL_Spot!S65</f>
        <v>0</v>
      </c>
      <c r="I65">
        <f>Bawana_NG!S65</f>
        <v>17.959999999999997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0.97524399999999989</v>
      </c>
      <c r="O65">
        <f>NDMC_ISGS_exbus!BB65</f>
        <v>88.195538907952113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1.31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1.6412866343994348</v>
      </c>
      <c r="AD65">
        <f t="shared" si="1"/>
        <v>184.86855818371816</v>
      </c>
      <c r="AE65">
        <f>'IDT-1'!E65</f>
        <v>0</v>
      </c>
      <c r="AF65" s="26"/>
      <c r="AG65">
        <f t="shared" si="2"/>
        <v>184.86855818371816</v>
      </c>
      <c r="AI65" s="75">
        <f>PXIL!K65</f>
        <v>0</v>
      </c>
      <c r="AJ65" s="75">
        <f>PXIL!Q65</f>
        <v>0</v>
      </c>
      <c r="AK65" s="75">
        <f>RTM_IEX!K65</f>
        <v>19.16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52.69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2.0825059101654841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17.959999999999997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0.96465679999999987</v>
      </c>
      <c r="O66">
        <f>NDMC_ISGS_exbus!BB66</f>
        <v>88.195538907952113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1.31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1.6047917742394349</v>
      </c>
      <c r="AD66">
        <f t="shared" si="1"/>
        <v>180.75790984387817</v>
      </c>
      <c r="AE66">
        <f>'IDT-1'!E66</f>
        <v>0</v>
      </c>
      <c r="AF66" s="26"/>
      <c r="AG66">
        <f t="shared" si="2"/>
        <v>180.75790984387817</v>
      </c>
      <c r="AI66" s="75">
        <f>PXIL!K66</f>
        <v>0</v>
      </c>
      <c r="AJ66" s="75">
        <f>PXIL!Q66</f>
        <v>0</v>
      </c>
      <c r="AK66" s="75">
        <f>RTM_IEX!K66</f>
        <v>19.16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52.69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2.0825059101654841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17.96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0.98420239999999981</v>
      </c>
      <c r="O67">
        <f>NDMC_ISGS_exbus!BB67</f>
        <v>88.650930960652104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1.31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1.5667312255831949</v>
      </c>
      <c r="AD67">
        <f t="shared" si="1"/>
        <v>176.47090804523438</v>
      </c>
      <c r="AE67">
        <f>'IDT-1'!E67</f>
        <v>0</v>
      </c>
      <c r="AF67" s="26"/>
      <c r="AG67">
        <f t="shared" si="2"/>
        <v>176.47090804523438</v>
      </c>
      <c r="AI67" s="75">
        <f>PXIL!K67</f>
        <v>0</v>
      </c>
      <c r="AJ67" s="75">
        <f>PXIL!Q67</f>
        <v>0</v>
      </c>
      <c r="AK67" s="75">
        <f>RTM_IEX!K67</f>
        <v>14.36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52.69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2.0825059101654841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0.95386599999999977</v>
      </c>
      <c r="O68">
        <f>NDMC_ISGS_exbus!BB68</f>
        <v>89.321143404052108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1.31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1.6146021347651147</v>
      </c>
      <c r="AD68">
        <f t="shared" ref="AD68:AD98" si="4">SUM(B68:AB68,AI68:AR68)-AC68</f>
        <v>181.86291317945248</v>
      </c>
      <c r="AE68">
        <f>'IDT-1'!E68</f>
        <v>0</v>
      </c>
      <c r="AF68" s="26"/>
      <c r="AG68">
        <f t="shared" ref="AG68:AG98" si="5">SUM(AD68:AF68)+AT68</f>
        <v>181.86291317945248</v>
      </c>
      <c r="AI68" s="75">
        <f>PXIL!K68</f>
        <v>0</v>
      </c>
      <c r="AJ68" s="75">
        <f>PXIL!Q68</f>
        <v>0</v>
      </c>
      <c r="AK68" s="75">
        <f>RTM_IEX!K68</f>
        <v>19.16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52.69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1.346484375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0.92637999999999976</v>
      </c>
      <c r="O69">
        <f>NDMC_ISGS_exbus!BB69</f>
        <v>90.428628442552096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1.31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1.5044611367944585</v>
      </c>
      <c r="AD69">
        <f t="shared" si="4"/>
        <v>169.45703168075764</v>
      </c>
      <c r="AE69">
        <f>'IDT-1'!E69</f>
        <v>0</v>
      </c>
      <c r="AF69" s="26"/>
      <c r="AG69">
        <f t="shared" si="5"/>
        <v>169.45703168075764</v>
      </c>
      <c r="AI69" s="75">
        <f>PXIL!K69</f>
        <v>0</v>
      </c>
      <c r="AJ69" s="75">
        <f>PXIL!Q69</f>
        <v>0</v>
      </c>
      <c r="AK69" s="75">
        <f>RTM_IEX!K69</f>
        <v>6.3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52.69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1.346484375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0.94592559999999981</v>
      </c>
      <c r="O70">
        <f>NDMC_ISGS_exbus!BB70</f>
        <v>92.5624006358521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1.31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1.4707863333754987</v>
      </c>
      <c r="AD70">
        <f t="shared" si="4"/>
        <v>165.66402427747664</v>
      </c>
      <c r="AE70">
        <f>'IDT-1'!E70</f>
        <v>0</v>
      </c>
      <c r="AF70" s="26"/>
      <c r="AG70">
        <f t="shared" si="5"/>
        <v>165.66402427747664</v>
      </c>
      <c r="AI70" s="75">
        <f>PXIL!K70</f>
        <v>0</v>
      </c>
      <c r="AJ70" s="75">
        <f>PXIL!Q70</f>
        <v>0</v>
      </c>
      <c r="AK70" s="75">
        <f>RTM_IEX!K70</f>
        <v>5.12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47.89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1.346484375</v>
      </c>
      <c r="F71">
        <f>GT_Spot!S71</f>
        <v>0</v>
      </c>
      <c r="G71">
        <f>PPCL_NG!S71</f>
        <v>3.8481000000000001</v>
      </c>
      <c r="H71">
        <f>PPCL_Spot!S71</f>
        <v>0</v>
      </c>
      <c r="I71">
        <f>Bawana_NG!S71</f>
        <v>17.96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0.97626199999999985</v>
      </c>
      <c r="O71">
        <f>NDMC_ISGS_exbus!BB71</f>
        <v>94.841519876752102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1.31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1.5117728230154186</v>
      </c>
      <c r="AD71">
        <f t="shared" si="4"/>
        <v>170.28059342873672</v>
      </c>
      <c r="AE71">
        <f>'IDT-1'!E71</f>
        <v>0</v>
      </c>
      <c r="AF71" s="26"/>
      <c r="AG71">
        <f t="shared" si="5"/>
        <v>170.28059342873672</v>
      </c>
      <c r="AI71" s="75">
        <f>PXIL!K71</f>
        <v>0</v>
      </c>
      <c r="AJ71" s="75">
        <f>PXIL!Q71</f>
        <v>0</v>
      </c>
      <c r="AK71" s="75">
        <f>RTM_IEX!K71</f>
        <v>3.62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47.89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1.346484375</v>
      </c>
      <c r="F72">
        <f>GT_Spot!S72</f>
        <v>0</v>
      </c>
      <c r="G72">
        <f>PPCL_NG!S72</f>
        <v>4.912236</v>
      </c>
      <c r="H72">
        <f>PPCL_Spot!S72</f>
        <v>0</v>
      </c>
      <c r="I72">
        <f>Bawana_NG!S72</f>
        <v>17.96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0.97239359999999975</v>
      </c>
      <c r="O72">
        <f>NDMC_ISGS_exbus!BB72</f>
        <v>96.459342682352101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1.31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1.5340200185846986</v>
      </c>
      <c r="AD72">
        <f t="shared" si="4"/>
        <v>172.78643663876741</v>
      </c>
      <c r="AE72">
        <f>'IDT-1'!E72</f>
        <v>0</v>
      </c>
      <c r="AF72" s="26"/>
      <c r="AG72">
        <f t="shared" si="5"/>
        <v>172.78643663876741</v>
      </c>
      <c r="AI72" s="75">
        <f>PXIL!K72</f>
        <v>0</v>
      </c>
      <c r="AJ72" s="75">
        <f>PXIL!Q72</f>
        <v>0</v>
      </c>
      <c r="AK72" s="75">
        <f>RTM_IEX!K72</f>
        <v>3.47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47.89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1.346484375</v>
      </c>
      <c r="F73">
        <f>GT_Spot!S73</f>
        <v>0</v>
      </c>
      <c r="G73">
        <f>PPCL_NG!S73</f>
        <v>5.6891279999999993</v>
      </c>
      <c r="H73">
        <f>PPCL_Spot!S73</f>
        <v>0</v>
      </c>
      <c r="I73">
        <f>Bawana_NG!S73</f>
        <v>17.96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0.99580759999999979</v>
      </c>
      <c r="O73">
        <f>NDMC_ISGS_exbus!BB73</f>
        <v>98.346299948652117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1.31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1.5397159353281387</v>
      </c>
      <c r="AD73">
        <f t="shared" si="4"/>
        <v>173.42800398832398</v>
      </c>
      <c r="AE73">
        <f>'IDT-1'!E73</f>
        <v>0</v>
      </c>
      <c r="AF73" s="26"/>
      <c r="AG73">
        <f t="shared" si="5"/>
        <v>173.42800398832398</v>
      </c>
      <c r="AI73" s="75">
        <f>PXIL!K73</f>
        <v>0</v>
      </c>
      <c r="AJ73" s="75">
        <f>PXIL!Q73</f>
        <v>0</v>
      </c>
      <c r="AK73" s="75">
        <f>RTM_IEX!K73</f>
        <v>2.95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46.37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1.346484375</v>
      </c>
      <c r="F74">
        <f>GT_Spot!S74</f>
        <v>0</v>
      </c>
      <c r="G74">
        <f>PPCL_NG!S74</f>
        <v>6.3327</v>
      </c>
      <c r="H74">
        <f>PPCL_Spot!S74</f>
        <v>0</v>
      </c>
      <c r="I74">
        <f>Bawana_NG!S74</f>
        <v>17.96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0.97727999999999982</v>
      </c>
      <c r="O74">
        <f>NDMC_ISGS_exbus!BB74</f>
        <v>98.677897673952117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1.31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1.4916383860307787</v>
      </c>
      <c r="AD74">
        <f t="shared" si="4"/>
        <v>168.01272366292133</v>
      </c>
      <c r="AE74">
        <f>'IDT-1'!E74</f>
        <v>0</v>
      </c>
      <c r="AF74" s="26"/>
      <c r="AG74">
        <f t="shared" si="5"/>
        <v>168.01272366292133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42.9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1.3633482805554005</v>
      </c>
      <c r="F75">
        <f>GT_Spot!S75</f>
        <v>0</v>
      </c>
      <c r="G75">
        <f>PPCL_NG!S75</f>
        <v>8.4137039999999992</v>
      </c>
      <c r="H75">
        <f>PPCL_Spot!S75</f>
        <v>0</v>
      </c>
      <c r="I75">
        <f>Bawana_NG!S75</f>
        <v>17.96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0.96262079999999983</v>
      </c>
      <c r="O75">
        <f>NDMC_ISGS_exbus!BB75</f>
        <v>98.8958156739521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1.31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1.5486723010396661</v>
      </c>
      <c r="AD75">
        <f t="shared" si="4"/>
        <v>174.43681645346786</v>
      </c>
      <c r="AE75">
        <f>'IDT-1'!E75</f>
        <v>0</v>
      </c>
      <c r="AF75" s="26"/>
      <c r="AG75">
        <f t="shared" si="5"/>
        <v>174.43681645346786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47.08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1.3633482805554005</v>
      </c>
      <c r="F76">
        <f>GT_Spot!S76</f>
        <v>0</v>
      </c>
      <c r="G76">
        <f>PPCL_NG!S76</f>
        <v>11.026776000000002</v>
      </c>
      <c r="H76">
        <f>PPCL_Spot!S76</f>
        <v>0</v>
      </c>
      <c r="I76">
        <f>Bawana_NG!S76</f>
        <v>17.96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0.86102439999999991</v>
      </c>
      <c r="O76">
        <f>NDMC_ISGS_exbus!BB76</f>
        <v>98.814606389952104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1.31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1.560642644620466</v>
      </c>
      <c r="AD76">
        <f t="shared" si="4"/>
        <v>175.78511242588704</v>
      </c>
      <c r="AE76">
        <f>'IDT-1'!E76</f>
        <v>0</v>
      </c>
      <c r="AF76" s="26"/>
      <c r="AG76">
        <f t="shared" si="5"/>
        <v>175.78511242588704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46.01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1.3633482805554005</v>
      </c>
      <c r="F77">
        <f>GT_Spot!S77</f>
        <v>0</v>
      </c>
      <c r="G77">
        <f>PPCL_NG!S77</f>
        <v>10.94436</v>
      </c>
      <c r="H77">
        <f>PPCL_Spot!S77</f>
        <v>0</v>
      </c>
      <c r="I77">
        <f>Bawana_NG!S77</f>
        <v>17.96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0.92943399999999998</v>
      </c>
      <c r="O77">
        <f>NDMC_ISGS_exbus!BB77</f>
        <v>98.182573914241317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1.31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1.559357502514211</v>
      </c>
      <c r="AD77">
        <f t="shared" si="4"/>
        <v>175.64035869228249</v>
      </c>
      <c r="AE77">
        <f>'IDT-1'!E77</f>
        <v>0</v>
      </c>
      <c r="AF77" s="26"/>
      <c r="AG77">
        <f t="shared" si="5"/>
        <v>175.64035869228249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46.51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1.3633482805554005</v>
      </c>
      <c r="F78">
        <f>GT_Spot!S78</f>
        <v>0</v>
      </c>
      <c r="G78">
        <f>PPCL_NG!S78</f>
        <v>11.139888913574762</v>
      </c>
      <c r="H78">
        <f>PPCL_Spot!S78</f>
        <v>0</v>
      </c>
      <c r="I78">
        <f>Bawana_NG!S78</f>
        <v>17.96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0.97239359999999975</v>
      </c>
      <c r="O78">
        <f>NDMC_ISGS_exbus!BB78</f>
        <v>96.965344349141304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1.31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1.545904581260789</v>
      </c>
      <c r="AD78">
        <f t="shared" si="4"/>
        <v>174.12507056201068</v>
      </c>
      <c r="AE78">
        <f>'IDT-1'!E78</f>
        <v>0</v>
      </c>
      <c r="AF78" s="26"/>
      <c r="AG78">
        <f t="shared" si="5"/>
        <v>174.12507056201068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45.96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1.3946591606126066</v>
      </c>
      <c r="F79">
        <f>GT_Spot!S79</f>
        <v>0</v>
      </c>
      <c r="G79">
        <f>PPCL_NG!S79</f>
        <v>11.087765385469895</v>
      </c>
      <c r="H79">
        <f>PPCL_Spot!S79</f>
        <v>0</v>
      </c>
      <c r="I79">
        <f>Bawana_NG!S79</f>
        <v>17.96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0.86000639999999995</v>
      </c>
      <c r="O79">
        <f>NDMC_ISGS_exbus!BB79</f>
        <v>95.478279658740448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1.31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1.5475742533224421</v>
      </c>
      <c r="AD79">
        <f t="shared" si="4"/>
        <v>174.31313635150053</v>
      </c>
      <c r="AE79">
        <f>'IDT-1'!E79</f>
        <v>0</v>
      </c>
      <c r="AF79" s="26"/>
      <c r="AG79">
        <f t="shared" si="5"/>
        <v>174.31313635150053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47.77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1.3946591606126066</v>
      </c>
      <c r="F80">
        <f>GT_Spot!S80</f>
        <v>0</v>
      </c>
      <c r="G80">
        <f>PPCL_NG!S80</f>
        <v>7.4912419462341715</v>
      </c>
      <c r="H80">
        <f>PPCL_Spot!S80</f>
        <v>0</v>
      </c>
      <c r="I80">
        <f>Bawana_NG!S80</f>
        <v>17.96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0.77978799999999981</v>
      </c>
      <c r="O80">
        <f>NDMC_ISGS_exbus!BB80</f>
        <v>93.936519502240429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1.31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1.4184914357599674</v>
      </c>
      <c r="AD80">
        <f t="shared" si="4"/>
        <v>159.77371717332724</v>
      </c>
      <c r="AE80">
        <f>'IDT-1'!E80</f>
        <v>0</v>
      </c>
      <c r="AF80" s="26"/>
      <c r="AG80">
        <f t="shared" si="5"/>
        <v>159.77371717332724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38.32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1.3946591606126066</v>
      </c>
      <c r="F81">
        <f>GT_Spot!S81</f>
        <v>0</v>
      </c>
      <c r="G81">
        <f>PPCL_NG!S81</f>
        <v>4.7953645856476346</v>
      </c>
      <c r="H81">
        <f>PPCL_Spot!S81</f>
        <v>0</v>
      </c>
      <c r="I81">
        <f>Bawana_NG!S81</f>
        <v>17.96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0.70465959999999983</v>
      </c>
      <c r="O81">
        <f>NDMC_ISGS_exbus!BB81</f>
        <v>92.455798402540438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1.31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1.4204122393894461</v>
      </c>
      <c r="AD81">
        <f t="shared" si="4"/>
        <v>159.99006950941126</v>
      </c>
      <c r="AE81">
        <f>'IDT-1'!E81</f>
        <v>0</v>
      </c>
      <c r="AF81" s="26"/>
      <c r="AG81">
        <f t="shared" si="5"/>
        <v>159.99006950941126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42.79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1.3946591606126066</v>
      </c>
      <c r="F82">
        <f>GT_Spot!S82</f>
        <v>0</v>
      </c>
      <c r="G82">
        <f>PPCL_NG!S82</f>
        <v>4.839002888247057</v>
      </c>
      <c r="H82">
        <f>PPCL_Spot!S82</f>
        <v>0</v>
      </c>
      <c r="I82">
        <f>Bawana_NG!S82</f>
        <v>17.96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0.6429687999999999</v>
      </c>
      <c r="O82">
        <f>NDMC_ISGS_exbus!BB82</f>
        <v>92.343829971140437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1.31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1.3377800552160009</v>
      </c>
      <c r="AD82">
        <f t="shared" si="4"/>
        <v>150.6826807647841</v>
      </c>
      <c r="AE82">
        <f>'IDT-1'!E82</f>
        <v>0</v>
      </c>
      <c r="AF82" s="26"/>
      <c r="AG82">
        <f t="shared" si="5"/>
        <v>150.6826807647841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33.53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2.0986175115207373</v>
      </c>
      <c r="F83">
        <f>GT_Spot!S83</f>
        <v>0</v>
      </c>
      <c r="G83">
        <f>PPCL_NG!S83</f>
        <v>6.0402683848033769</v>
      </c>
      <c r="H83">
        <f>PPCL_Spot!S83</f>
        <v>0</v>
      </c>
      <c r="I83">
        <f>Bawana_NG!S83</f>
        <v>17.96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0.6107999999999999</v>
      </c>
      <c r="O83">
        <f>NDMC_ISGS_exbus!BB83</f>
        <v>90.612276047740437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1.31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1.3390252651077681</v>
      </c>
      <c r="AD83">
        <f t="shared" si="4"/>
        <v>150.82293667895678</v>
      </c>
      <c r="AE83">
        <f>'IDT-1'!E83</f>
        <v>0</v>
      </c>
      <c r="AF83" s="26"/>
      <c r="AG83">
        <f t="shared" si="5"/>
        <v>150.82293667895678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33.53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2.0986175115207373</v>
      </c>
      <c r="F84">
        <f>GT_Spot!S84</f>
        <v>0</v>
      </c>
      <c r="G84">
        <f>PPCL_NG!S84</f>
        <v>6.3978600311041989</v>
      </c>
      <c r="H84">
        <f>PPCL_Spot!S84</f>
        <v>0</v>
      </c>
      <c r="I84">
        <f>Bawana_NG!S84</f>
        <v>17.96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0.66943679999999994</v>
      </c>
      <c r="O84">
        <f>NDMC_ISGS_exbus!BB84</f>
        <v>90.053551403040444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1.31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1.2956192985618555</v>
      </c>
      <c r="AD84">
        <f t="shared" si="4"/>
        <v>145.93384644710352</v>
      </c>
      <c r="AE84">
        <f>'IDT-1'!E84</f>
        <v>0</v>
      </c>
      <c r="AF84" s="26"/>
      <c r="AG84">
        <f t="shared" si="5"/>
        <v>145.93384644710352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28.74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2.0986175115207373</v>
      </c>
      <c r="F85">
        <f>GT_Spot!S85</f>
        <v>0</v>
      </c>
      <c r="G85">
        <f>PPCL_NG!S85</f>
        <v>6.4293765829815612</v>
      </c>
      <c r="H85">
        <f>PPCL_Spot!S85</f>
        <v>0</v>
      </c>
      <c r="I85">
        <f>Bawana_NG!S85</f>
        <v>17.959999999999997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0.66068199999999999</v>
      </c>
      <c r="O85">
        <f>NDMC_ISGS_exbus!BB85</f>
        <v>89.350399247040443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1.31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1.2896318630055763</v>
      </c>
      <c r="AD85">
        <f t="shared" si="4"/>
        <v>145.25944347853718</v>
      </c>
      <c r="AE85">
        <f>'IDT-1'!E85</f>
        <v>0</v>
      </c>
      <c r="AF85" s="26"/>
      <c r="AG85">
        <f t="shared" si="5"/>
        <v>145.25944347853718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28.74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2.0986175115207373</v>
      </c>
      <c r="F86">
        <f>GT_Spot!S86</f>
        <v>0</v>
      </c>
      <c r="G86">
        <f>PPCL_NG!S86</f>
        <v>6.4439226838480348</v>
      </c>
      <c r="H86">
        <f>PPCL_Spot!S86</f>
        <v>0</v>
      </c>
      <c r="I86">
        <f>Bawana_NG!S86</f>
        <v>17.959999999999997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0.63319599999999987</v>
      </c>
      <c r="O86">
        <f>NDMC_ISGS_exbus!BB86</f>
        <v>89.173240898040433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1.31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1.287958998422001</v>
      </c>
      <c r="AD86">
        <f t="shared" si="4"/>
        <v>145.07101809498721</v>
      </c>
      <c r="AE86">
        <f>'IDT-1'!E86</f>
        <v>0</v>
      </c>
      <c r="AF86" s="26"/>
      <c r="AG86">
        <f t="shared" si="5"/>
        <v>145.07101809498721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28.74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2.0986175115207373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19.29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0.5786311999999999</v>
      </c>
      <c r="O87">
        <f>NDMC_ISGS_exbus!BB87</f>
        <v>89.308577677040432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1.31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1.2436672722193385</v>
      </c>
      <c r="AD87">
        <f t="shared" si="4"/>
        <v>140.08215911634184</v>
      </c>
      <c r="AE87">
        <f>'IDT-1'!E87</f>
        <v>0</v>
      </c>
      <c r="AF87" s="26"/>
      <c r="AG87">
        <f t="shared" si="5"/>
        <v>140.08215911634184</v>
      </c>
      <c r="AI87" s="75">
        <f>PXIL!K87</f>
        <v>0</v>
      </c>
      <c r="AJ87" s="75">
        <f>PXIL!Q87</f>
        <v>0</v>
      </c>
      <c r="AK87" s="75">
        <f>RTM_IEX!K87</f>
        <v>9.58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19.16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2.0986175115207373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0.5434083999999999</v>
      </c>
      <c r="O88">
        <f>NDMC_ISGS_exbus!BB88</f>
        <v>88.916284548240441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1.31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1.1556011320458985</v>
      </c>
      <c r="AD88">
        <f t="shared" si="4"/>
        <v>130.16270932771531</v>
      </c>
      <c r="AE88">
        <f>'IDT-1'!E88</f>
        <v>0</v>
      </c>
      <c r="AF88" s="26"/>
      <c r="AG88">
        <f t="shared" si="5"/>
        <v>130.16270932771531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19.16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2.0986175115207373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0.58534999999999993</v>
      </c>
      <c r="O89">
        <f>NDMC_ISGS_exbus!BB89</f>
        <v>89.174764654519421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1.31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1.1582448430611536</v>
      </c>
      <c r="AD89">
        <f t="shared" si="4"/>
        <v>130.46048732297902</v>
      </c>
      <c r="AE89">
        <f>'IDT-1'!E89</f>
        <v>0</v>
      </c>
      <c r="AF89" s="26"/>
      <c r="AG89">
        <f t="shared" si="5"/>
        <v>130.46048732297902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19.16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2.0986175115207373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0.59125439999999985</v>
      </c>
      <c r="O90">
        <f>NDMC_ISGS_exbus!BB90</f>
        <v>88.964890318726276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1.31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1.0721459076261737</v>
      </c>
      <c r="AD90">
        <f t="shared" si="4"/>
        <v>120.76261632262083</v>
      </c>
      <c r="AE90">
        <f>'IDT-1'!E90</f>
        <v>0</v>
      </c>
      <c r="AF90" s="26"/>
      <c r="AG90">
        <f t="shared" si="5"/>
        <v>120.76261632262083</v>
      </c>
      <c r="AI90" s="75">
        <f>PXIL!K90</f>
        <v>0</v>
      </c>
      <c r="AJ90" s="75">
        <f>PXIL!Q90</f>
        <v>0</v>
      </c>
      <c r="AK90" s="75">
        <f>RTM_IEX!K90</f>
        <v>9.58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2.0986175115207373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0.57374479999999994</v>
      </c>
      <c r="O91">
        <f>NDMC_ISGS_exbus!BB91</f>
        <v>89.004901329702946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1.31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1.0723439200427685</v>
      </c>
      <c r="AD91">
        <f t="shared" si="4"/>
        <v>120.78491972118091</v>
      </c>
      <c r="AE91">
        <f>'IDT-1'!E91</f>
        <v>0</v>
      </c>
      <c r="AF91" s="26"/>
      <c r="AG91">
        <f t="shared" si="5"/>
        <v>120.78491972118091</v>
      </c>
      <c r="AI91" s="75">
        <f>PXIL!K91</f>
        <v>0</v>
      </c>
      <c r="AJ91" s="75">
        <f>PXIL!Q91</f>
        <v>0</v>
      </c>
      <c r="AK91" s="75">
        <f>RTM_IEX!K91</f>
        <v>9.58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2.0986175115207373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0.53953999999999991</v>
      </c>
      <c r="O92">
        <f>NDMC_ISGS_exbus!BB92</f>
        <v>89.014901329702965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1.31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1.0721309178027687</v>
      </c>
      <c r="AD92">
        <f t="shared" si="4"/>
        <v>120.76092792342094</v>
      </c>
      <c r="AE92">
        <f>'IDT-1'!E92</f>
        <v>0</v>
      </c>
      <c r="AF92" s="26"/>
      <c r="AG92">
        <f t="shared" si="5"/>
        <v>120.76092792342094</v>
      </c>
      <c r="AI92" s="75">
        <f>PXIL!K92</f>
        <v>0</v>
      </c>
      <c r="AJ92" s="75">
        <f>PXIL!Q92</f>
        <v>0</v>
      </c>
      <c r="AK92" s="75">
        <f>RTM_IEX!K92</f>
        <v>9.58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2.0988179669030731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0.53261759999999991</v>
      </c>
      <c r="O93">
        <f>NDMC_ISGS_exbus!BB93</f>
        <v>88.744145174529848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1.31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1.0733051360789823</v>
      </c>
      <c r="AD93">
        <f t="shared" si="4"/>
        <v>120.89318760016899</v>
      </c>
      <c r="AE93">
        <f>'IDT-1'!E93</f>
        <v>0</v>
      </c>
      <c r="AF93" s="26"/>
      <c r="AG93">
        <f t="shared" si="5"/>
        <v>120.89318760016899</v>
      </c>
      <c r="AI93" s="75">
        <f>PXIL!K93</f>
        <v>0</v>
      </c>
      <c r="AJ93" s="75">
        <f>PXIL!Q93</f>
        <v>0</v>
      </c>
      <c r="AK93" s="75">
        <f>RTM_IEX!K93</f>
        <v>9.58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2.0988179669030731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0.55704959999999992</v>
      </c>
      <c r="O94">
        <f>NDMC_ISGS_exbus!BB94</f>
        <v>88.983920256038687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1.31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0.99132615839626004</v>
      </c>
      <c r="AD94">
        <f t="shared" si="4"/>
        <v>111.65937365936055</v>
      </c>
      <c r="AE94">
        <f>'IDT-1'!E94</f>
        <v>0</v>
      </c>
      <c r="AF94" s="26"/>
      <c r="AG94">
        <f t="shared" si="5"/>
        <v>111.65937365936055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2.0988179669030731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0.47784919999999992</v>
      </c>
      <c r="O95">
        <f>NDMC_ISGS_exbus!BB95</f>
        <v>88.620582249250106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1.31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0.98743182041652067</v>
      </c>
      <c r="AD95">
        <f t="shared" si="4"/>
        <v>111.22072959055173</v>
      </c>
      <c r="AE95">
        <f>'IDT-1'!E95</f>
        <v>0</v>
      </c>
      <c r="AF95" s="26"/>
      <c r="AG95">
        <f t="shared" si="5"/>
        <v>111.22072959055173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2.0988179669030731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0.48477159999999986</v>
      </c>
      <c r="O96">
        <f>NDMC_ISGS_exbus!BB96</f>
        <v>88.620582249250106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1.31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0.98749273753652056</v>
      </c>
      <c r="AD96">
        <f t="shared" si="4"/>
        <v>111.22759107343171</v>
      </c>
      <c r="AE96">
        <f>'IDT-1'!E96</f>
        <v>0</v>
      </c>
      <c r="AF96" s="26"/>
      <c r="AG96">
        <f t="shared" si="5"/>
        <v>111.22759107343171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2.0988179669030731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0.51694039999999997</v>
      </c>
      <c r="O97">
        <f>NDMC_ISGS_exbus!BB97</f>
        <v>88.640576977023187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1.31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0.98795177658092359</v>
      </c>
      <c r="AD97">
        <f t="shared" si="4"/>
        <v>111.27929556216039</v>
      </c>
      <c r="AE97">
        <f>'IDT-1'!E97</f>
        <v>0</v>
      </c>
      <c r="AF97" s="26"/>
      <c r="AG97">
        <f t="shared" si="5"/>
        <v>111.27929556216039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2.0988179669030731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0.49149039999999994</v>
      </c>
      <c r="O98">
        <f>NDMC_ISGS_exbus!BB98</f>
        <v>88.640576977023187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1.31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0.98772781658092368</v>
      </c>
      <c r="AD98">
        <f t="shared" si="4"/>
        <v>111.25406952216039</v>
      </c>
      <c r="AE98">
        <f>'IDT-1'!E98</f>
        <v>0</v>
      </c>
      <c r="AF98" s="26"/>
      <c r="AG98">
        <f t="shared" si="5"/>
        <v>111.25406952216039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4.5452203995588046E-2</v>
      </c>
      <c r="F99">
        <f t="shared" si="6"/>
        <v>0</v>
      </c>
      <c r="G99">
        <f t="shared" si="6"/>
        <v>3.2611800850477671E-2</v>
      </c>
      <c r="H99">
        <f t="shared" si="6"/>
        <v>0</v>
      </c>
      <c r="I99">
        <f t="shared" si="6"/>
        <v>0.42782717826642613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2.1112658299999996E-2</v>
      </c>
      <c r="O99">
        <f t="shared" si="6"/>
        <v>2.1572706275696074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3.1440000000000037E-2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3.2079669327042482E-2</v>
      </c>
      <c r="AD99">
        <f t="shared" si="6"/>
        <v>3.6133372996550581</v>
      </c>
      <c r="AE99">
        <f t="shared" si="6"/>
        <v>0</v>
      </c>
      <c r="AG99">
        <f t="shared" si="6"/>
        <v>3.6133372996550581</v>
      </c>
      <c r="AI99">
        <f t="shared" si="6"/>
        <v>0</v>
      </c>
      <c r="AJ99">
        <f t="shared" si="6"/>
        <v>0</v>
      </c>
      <c r="AK99">
        <f t="shared" si="6"/>
        <v>0.14745750000000013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0.78224499999999975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44931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6.71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0.184008</v>
      </c>
      <c r="AD3">
        <f>SUM(B3:AB3,AI3:AR3)-AC3</f>
        <v>20.725992000000002</v>
      </c>
      <c r="AE3">
        <f>'IDT-1'!D3</f>
        <v>0</v>
      </c>
      <c r="AF3" s="26"/>
      <c r="AG3">
        <f>SUM(AD3:AF3)</f>
        <v>20.725992000000002</v>
      </c>
      <c r="AI3" s="75">
        <f>PXIL!L3</f>
        <v>0</v>
      </c>
      <c r="AJ3" s="75">
        <f>PXIL!R3</f>
        <v>0</v>
      </c>
      <c r="AK3" s="75">
        <f>RTM_IEX!L3</f>
        <v>9.1999999999999993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6.71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0.17890400000000001</v>
      </c>
      <c r="AD4">
        <f t="shared" ref="AD4:AD67" si="1">SUM(B4:AB4,AI4:AR4)-AC4</f>
        <v>20.151095999999999</v>
      </c>
      <c r="AE4">
        <f>'IDT-1'!D4</f>
        <v>0</v>
      </c>
      <c r="AF4" s="26"/>
      <c r="AG4">
        <f t="shared" ref="AG4:AG67" si="2">SUM(AD4:AF4)</f>
        <v>20.151095999999999</v>
      </c>
      <c r="AI4" s="75">
        <f>PXIL!L4</f>
        <v>0</v>
      </c>
      <c r="AJ4" s="75">
        <f>PXIL!R4</f>
        <v>0</v>
      </c>
      <c r="AK4" s="75">
        <f>RTM_IEX!L4</f>
        <v>8.6199999999999992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6.71</v>
      </c>
      <c r="AB5" s="117">
        <f>-STOA!R5</f>
        <v>0</v>
      </c>
      <c r="AC5">
        <f t="shared" si="0"/>
        <v>0.17388800000000004</v>
      </c>
      <c r="AD5">
        <f t="shared" si="1"/>
        <v>19.586112</v>
      </c>
      <c r="AE5">
        <f>'IDT-1'!D5</f>
        <v>0</v>
      </c>
      <c r="AF5" s="26"/>
      <c r="AG5">
        <f t="shared" si="2"/>
        <v>19.586112</v>
      </c>
      <c r="AI5" s="75">
        <f>PXIL!L5</f>
        <v>0</v>
      </c>
      <c r="AJ5" s="75">
        <f>PXIL!R5</f>
        <v>0</v>
      </c>
      <c r="AK5" s="75">
        <f>RTM_IEX!L5</f>
        <v>8.0500000000000007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6.71</v>
      </c>
      <c r="AB6" s="117">
        <f>-STOA!R6</f>
        <v>0</v>
      </c>
      <c r="AC6">
        <f t="shared" si="0"/>
        <v>0.17045600000000002</v>
      </c>
      <c r="AD6">
        <f t="shared" si="1"/>
        <v>19.199543999999999</v>
      </c>
      <c r="AE6">
        <f>'IDT-1'!D6</f>
        <v>0</v>
      </c>
      <c r="AF6" s="26"/>
      <c r="AG6">
        <f t="shared" si="2"/>
        <v>19.199543999999999</v>
      </c>
      <c r="AI6" s="75">
        <f>PXIL!L6</f>
        <v>0</v>
      </c>
      <c r="AJ6" s="75">
        <f>PXIL!R6</f>
        <v>0</v>
      </c>
      <c r="AK6" s="75">
        <f>RTM_IEX!L6</f>
        <v>7.66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6.71</v>
      </c>
      <c r="AB7" s="117">
        <f>-STOA!R7</f>
        <v>0</v>
      </c>
      <c r="AC7">
        <f t="shared" si="0"/>
        <v>0.16623403694273414</v>
      </c>
      <c r="AD7">
        <f t="shared" si="1"/>
        <v>18.723997433822511</v>
      </c>
      <c r="AE7">
        <f>'IDT-1'!D7</f>
        <v>0</v>
      </c>
      <c r="AF7" s="26"/>
      <c r="AG7">
        <f t="shared" si="2"/>
        <v>18.723997433822511</v>
      </c>
      <c r="AI7" s="75">
        <f>PXIL!L7</f>
        <v>0</v>
      </c>
      <c r="AJ7" s="75">
        <f>PXIL!R7</f>
        <v>0</v>
      </c>
      <c r="AK7" s="75">
        <f>RTM_IEX!L7</f>
        <v>7.18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6.71</v>
      </c>
      <c r="AB8" s="117">
        <f>-STOA!R8</f>
        <v>0</v>
      </c>
      <c r="AC8">
        <f t="shared" si="0"/>
        <v>0.16209803694273414</v>
      </c>
      <c r="AD8">
        <f t="shared" si="1"/>
        <v>18.258133433822508</v>
      </c>
      <c r="AE8">
        <f>'IDT-1'!D8</f>
        <v>0</v>
      </c>
      <c r="AF8" s="26"/>
      <c r="AG8">
        <f t="shared" si="2"/>
        <v>18.258133433822508</v>
      </c>
      <c r="AI8" s="75">
        <f>PXIL!L8</f>
        <v>0</v>
      </c>
      <c r="AJ8" s="75">
        <f>PXIL!R8</f>
        <v>0</v>
      </c>
      <c r="AK8" s="75">
        <f>RTM_IEX!L8</f>
        <v>6.71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6.71</v>
      </c>
      <c r="AB9" s="117">
        <f>-STOA!R9</f>
        <v>0</v>
      </c>
      <c r="AC9">
        <f t="shared" si="0"/>
        <v>0.15787403694273414</v>
      </c>
      <c r="AD9">
        <f t="shared" si="1"/>
        <v>17.782357433822508</v>
      </c>
      <c r="AE9">
        <f>'IDT-1'!D9</f>
        <v>0</v>
      </c>
      <c r="AF9" s="26"/>
      <c r="AG9">
        <f t="shared" si="2"/>
        <v>17.782357433822508</v>
      </c>
      <c r="AI9" s="75">
        <f>PXIL!L9</f>
        <v>0</v>
      </c>
      <c r="AJ9" s="75">
        <f>PXIL!R9</f>
        <v>0</v>
      </c>
      <c r="AK9" s="75">
        <f>RTM_IEX!L9</f>
        <v>6.23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6.71</v>
      </c>
      <c r="AB10" s="117">
        <f>-STOA!R10</f>
        <v>0</v>
      </c>
      <c r="AC10">
        <f t="shared" si="0"/>
        <v>0.15532203694273414</v>
      </c>
      <c r="AD10">
        <f t="shared" si="1"/>
        <v>17.494909433822507</v>
      </c>
      <c r="AE10">
        <f>'IDT-1'!D10</f>
        <v>0</v>
      </c>
      <c r="AF10" s="26"/>
      <c r="AG10">
        <f t="shared" si="2"/>
        <v>17.494909433822507</v>
      </c>
      <c r="AI10" s="75">
        <f>PXIL!L10</f>
        <v>0</v>
      </c>
      <c r="AJ10" s="75">
        <f>PXIL!R10</f>
        <v>0</v>
      </c>
      <c r="AK10" s="75">
        <f>RTM_IEX!L10</f>
        <v>5.94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6.71</v>
      </c>
      <c r="AB11" s="117">
        <f>-STOA!R11</f>
        <v>0</v>
      </c>
      <c r="AC11">
        <f t="shared" si="0"/>
        <v>0.15532203694273414</v>
      </c>
      <c r="AD11">
        <f t="shared" si="1"/>
        <v>17.494909433822507</v>
      </c>
      <c r="AE11">
        <f>'IDT-1'!D11</f>
        <v>0</v>
      </c>
      <c r="AF11" s="26"/>
      <c r="AG11">
        <f t="shared" si="2"/>
        <v>17.494909433822507</v>
      </c>
      <c r="AI11" s="75">
        <f>PXIL!L11</f>
        <v>0</v>
      </c>
      <c r="AJ11" s="75">
        <f>PXIL!R11</f>
        <v>0</v>
      </c>
      <c r="AK11" s="75">
        <f>RTM_IEX!L11</f>
        <v>5.94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6.71</v>
      </c>
      <c r="AB12" s="117">
        <f>-STOA!R12</f>
        <v>0</v>
      </c>
      <c r="AC12">
        <f t="shared" si="0"/>
        <v>0.15444203694273415</v>
      </c>
      <c r="AD12">
        <f t="shared" si="1"/>
        <v>17.395789433822507</v>
      </c>
      <c r="AE12">
        <f>'IDT-1'!D12</f>
        <v>0</v>
      </c>
      <c r="AF12" s="26"/>
      <c r="AG12">
        <f t="shared" si="2"/>
        <v>17.395789433822507</v>
      </c>
      <c r="AI12" s="75">
        <f>PXIL!L12</f>
        <v>0</v>
      </c>
      <c r="AJ12" s="75">
        <f>PXIL!R12</f>
        <v>0</v>
      </c>
      <c r="AK12" s="75">
        <f>RTM_IEX!L12</f>
        <v>5.84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3.64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6.71</v>
      </c>
      <c r="AB13" s="117">
        <f>-STOA!R13</f>
        <v>0</v>
      </c>
      <c r="AC13">
        <f t="shared" si="0"/>
        <v>0.14247200000000002</v>
      </c>
      <c r="AD13">
        <f t="shared" si="1"/>
        <v>16.047527999999996</v>
      </c>
      <c r="AE13">
        <f>'IDT-1'!D13</f>
        <v>0</v>
      </c>
      <c r="AF13" s="26"/>
      <c r="AG13">
        <f t="shared" si="2"/>
        <v>16.047527999999996</v>
      </c>
      <c r="AI13" s="75">
        <f>PXIL!L13</f>
        <v>0</v>
      </c>
      <c r="AJ13" s="75">
        <f>PXIL!R13</f>
        <v>0</v>
      </c>
      <c r="AK13" s="75">
        <f>RTM_IEX!L13</f>
        <v>5.84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3.64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6.71</v>
      </c>
      <c r="AB14" s="117">
        <f>-STOA!R14</f>
        <v>0</v>
      </c>
      <c r="AC14">
        <f t="shared" si="0"/>
        <v>0.14247200000000002</v>
      </c>
      <c r="AD14">
        <f t="shared" si="1"/>
        <v>16.047527999999996</v>
      </c>
      <c r="AE14">
        <f>'IDT-1'!D14</f>
        <v>0</v>
      </c>
      <c r="AF14" s="26"/>
      <c r="AG14">
        <f t="shared" si="2"/>
        <v>16.047527999999996</v>
      </c>
      <c r="AI14" s="75">
        <f>PXIL!L14</f>
        <v>0</v>
      </c>
      <c r="AJ14" s="75">
        <f>PXIL!R14</f>
        <v>0</v>
      </c>
      <c r="AK14" s="75">
        <f>RTM_IEX!L14</f>
        <v>5.84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3.64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6.71</v>
      </c>
      <c r="AB15" s="117">
        <f>-STOA!R15</f>
        <v>0</v>
      </c>
      <c r="AC15">
        <f t="shared" si="0"/>
        <v>0.15012800000000001</v>
      </c>
      <c r="AD15">
        <f t="shared" si="1"/>
        <v>16.909872</v>
      </c>
      <c r="AE15">
        <f>'IDT-1'!D15</f>
        <v>0</v>
      </c>
      <c r="AF15" s="26"/>
      <c r="AG15">
        <f t="shared" si="2"/>
        <v>16.909872</v>
      </c>
      <c r="AI15" s="75">
        <f>PXIL!L15</f>
        <v>0</v>
      </c>
      <c r="AJ15" s="75">
        <f>PXIL!R15</f>
        <v>0</v>
      </c>
      <c r="AK15" s="75">
        <f>RTM_IEX!L15</f>
        <v>6.71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3.64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6.71</v>
      </c>
      <c r="AB16" s="117">
        <f>-STOA!R16</f>
        <v>0</v>
      </c>
      <c r="AC16">
        <f t="shared" si="0"/>
        <v>0.15012800000000001</v>
      </c>
      <c r="AD16">
        <f t="shared" si="1"/>
        <v>16.909872</v>
      </c>
      <c r="AE16">
        <f>'IDT-1'!D16</f>
        <v>0</v>
      </c>
      <c r="AF16" s="26"/>
      <c r="AG16">
        <f t="shared" si="2"/>
        <v>16.909872</v>
      </c>
      <c r="AI16" s="75">
        <f>PXIL!L16</f>
        <v>0</v>
      </c>
      <c r="AJ16" s="75">
        <f>PXIL!R16</f>
        <v>0</v>
      </c>
      <c r="AK16" s="75">
        <f>RTM_IEX!L16</f>
        <v>6.71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3.64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6.71</v>
      </c>
      <c r="AB17" s="117">
        <f>-STOA!R17</f>
        <v>0</v>
      </c>
      <c r="AC17">
        <f t="shared" si="0"/>
        <v>0.15426400000000001</v>
      </c>
      <c r="AD17">
        <f t="shared" si="1"/>
        <v>17.375736</v>
      </c>
      <c r="AE17">
        <f>'IDT-1'!D17</f>
        <v>0</v>
      </c>
      <c r="AF17" s="26"/>
      <c r="AG17">
        <f t="shared" si="2"/>
        <v>17.375736</v>
      </c>
      <c r="AI17" s="75">
        <f>PXIL!L17</f>
        <v>0</v>
      </c>
      <c r="AJ17" s="75">
        <f>PXIL!R17</f>
        <v>0</v>
      </c>
      <c r="AK17" s="75">
        <f>RTM_IEX!L17</f>
        <v>7.18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3.64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6.71</v>
      </c>
      <c r="AB18" s="117">
        <f>-STOA!R18</f>
        <v>0</v>
      </c>
      <c r="AC18">
        <f t="shared" si="0"/>
        <v>0.15426400000000001</v>
      </c>
      <c r="AD18">
        <f t="shared" si="1"/>
        <v>17.375736</v>
      </c>
      <c r="AE18">
        <f>'IDT-1'!D18</f>
        <v>0</v>
      </c>
      <c r="AF18" s="26"/>
      <c r="AG18">
        <f t="shared" si="2"/>
        <v>17.375736</v>
      </c>
      <c r="AI18" s="75">
        <f>PXIL!L18</f>
        <v>0</v>
      </c>
      <c r="AJ18" s="75">
        <f>PXIL!R18</f>
        <v>0</v>
      </c>
      <c r="AK18" s="75">
        <f>RTM_IEX!L18</f>
        <v>7.18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3.64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6.71</v>
      </c>
      <c r="AB19" s="117">
        <f>-STOA!R19</f>
        <v>0</v>
      </c>
      <c r="AC19">
        <f t="shared" si="0"/>
        <v>0.15681600000000001</v>
      </c>
      <c r="AD19">
        <f t="shared" si="1"/>
        <v>17.663184000000001</v>
      </c>
      <c r="AE19">
        <f>'IDT-1'!D19</f>
        <v>0</v>
      </c>
      <c r="AF19" s="26"/>
      <c r="AG19">
        <f t="shared" si="2"/>
        <v>17.663184000000001</v>
      </c>
      <c r="AI19" s="75">
        <f>PXIL!L19</f>
        <v>0</v>
      </c>
      <c r="AJ19" s="75">
        <f>PXIL!R19</f>
        <v>0</v>
      </c>
      <c r="AK19" s="75">
        <f>RTM_IEX!L19</f>
        <v>7.47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3.64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6.71</v>
      </c>
      <c r="AB20" s="117">
        <f>-STOA!R20</f>
        <v>0</v>
      </c>
      <c r="AC20">
        <f t="shared" si="0"/>
        <v>0.15848800000000002</v>
      </c>
      <c r="AD20">
        <f t="shared" si="1"/>
        <v>17.851512</v>
      </c>
      <c r="AE20">
        <f>'IDT-1'!D20</f>
        <v>0</v>
      </c>
      <c r="AF20" s="26"/>
      <c r="AG20">
        <f t="shared" si="2"/>
        <v>17.851512</v>
      </c>
      <c r="AI20" s="75">
        <f>PXIL!L20</f>
        <v>0</v>
      </c>
      <c r="AJ20" s="75">
        <f>PXIL!R20</f>
        <v>0</v>
      </c>
      <c r="AK20" s="75">
        <f>RTM_IEX!L20</f>
        <v>7.66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3.64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6.71</v>
      </c>
      <c r="AB21" s="117">
        <f>-STOA!R21</f>
        <v>0</v>
      </c>
      <c r="AC21">
        <f t="shared" si="0"/>
        <v>0.16271200000000002</v>
      </c>
      <c r="AD21">
        <f t="shared" si="1"/>
        <v>18.327288000000003</v>
      </c>
      <c r="AE21">
        <f>'IDT-1'!D21</f>
        <v>0</v>
      </c>
      <c r="AF21" s="26"/>
      <c r="AG21">
        <f t="shared" si="2"/>
        <v>18.327288000000003</v>
      </c>
      <c r="AI21" s="75">
        <f>PXIL!L21</f>
        <v>0</v>
      </c>
      <c r="AJ21" s="75">
        <f>PXIL!R21</f>
        <v>0</v>
      </c>
      <c r="AK21" s="75">
        <f>RTM_IEX!L21</f>
        <v>8.14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3.64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6.71</v>
      </c>
      <c r="AB22" s="117">
        <f>-STOA!R22</f>
        <v>0</v>
      </c>
      <c r="AC22">
        <f t="shared" si="0"/>
        <v>0.16016000000000002</v>
      </c>
      <c r="AD22">
        <f t="shared" si="1"/>
        <v>18.039839999999998</v>
      </c>
      <c r="AE22">
        <f>'IDT-1'!D22</f>
        <v>0</v>
      </c>
      <c r="AF22" s="26"/>
      <c r="AG22">
        <f t="shared" si="2"/>
        <v>18.039839999999998</v>
      </c>
      <c r="AI22" s="75">
        <f>PXIL!L22</f>
        <v>0</v>
      </c>
      <c r="AJ22" s="75">
        <f>PXIL!R22</f>
        <v>0</v>
      </c>
      <c r="AK22" s="75">
        <f>RTM_IEX!L22</f>
        <v>7.85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3.64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6.71</v>
      </c>
      <c r="AB23" s="117">
        <f>-STOA!R23</f>
        <v>0</v>
      </c>
      <c r="AC23">
        <f t="shared" si="0"/>
        <v>0.17116000000000001</v>
      </c>
      <c r="AD23">
        <f t="shared" si="1"/>
        <v>19.278839999999999</v>
      </c>
      <c r="AE23">
        <f>'IDT-1'!D23</f>
        <v>0</v>
      </c>
      <c r="AF23" s="26"/>
      <c r="AG23">
        <f t="shared" si="2"/>
        <v>19.278839999999999</v>
      </c>
      <c r="AI23" s="75">
        <f>PXIL!L23</f>
        <v>0</v>
      </c>
      <c r="AJ23" s="75">
        <f>PXIL!R23</f>
        <v>0</v>
      </c>
      <c r="AK23" s="75">
        <f>RTM_IEX!L23</f>
        <v>9.1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3.64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6.71</v>
      </c>
      <c r="AB24" s="117">
        <f>-STOA!R24</f>
        <v>0</v>
      </c>
      <c r="AC24">
        <f t="shared" si="0"/>
        <v>0.18629600000000002</v>
      </c>
      <c r="AD24">
        <f t="shared" si="1"/>
        <v>20.983704000000003</v>
      </c>
      <c r="AE24">
        <f>'IDT-1'!D24</f>
        <v>0</v>
      </c>
      <c r="AF24" s="26"/>
      <c r="AG24">
        <f t="shared" si="2"/>
        <v>20.983704000000003</v>
      </c>
      <c r="AI24" s="75">
        <f>PXIL!L24</f>
        <v>0</v>
      </c>
      <c r="AJ24" s="75">
        <f>PXIL!R24</f>
        <v>0</v>
      </c>
      <c r="AK24" s="75">
        <f>RTM_IEX!L24</f>
        <v>10.82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3.64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6.71</v>
      </c>
      <c r="AB25" s="117">
        <f>-STOA!R25</f>
        <v>0</v>
      </c>
      <c r="AC25">
        <f t="shared" si="0"/>
        <v>0.21163999999999999</v>
      </c>
      <c r="AD25">
        <f t="shared" si="1"/>
        <v>23.838359999999998</v>
      </c>
      <c r="AE25">
        <f>'IDT-1'!D25</f>
        <v>0</v>
      </c>
      <c r="AF25" s="26"/>
      <c r="AG25">
        <f t="shared" si="2"/>
        <v>23.838359999999998</v>
      </c>
      <c r="AI25" s="75">
        <f>PXIL!L25</f>
        <v>0</v>
      </c>
      <c r="AJ25" s="75">
        <f>PXIL!R25</f>
        <v>0</v>
      </c>
      <c r="AK25" s="75">
        <f>RTM_IEX!L25</f>
        <v>13.7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3.64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6.71</v>
      </c>
      <c r="AB26" s="117">
        <f>-STOA!R26</f>
        <v>0</v>
      </c>
      <c r="AC26">
        <f t="shared" si="0"/>
        <v>0.23020800000000002</v>
      </c>
      <c r="AD26">
        <f t="shared" si="1"/>
        <v>25.929791999999999</v>
      </c>
      <c r="AE26">
        <f>'IDT-1'!D26</f>
        <v>0</v>
      </c>
      <c r="AF26" s="26"/>
      <c r="AG26">
        <f t="shared" si="2"/>
        <v>25.929791999999999</v>
      </c>
      <c r="AI26" s="75">
        <f>PXIL!L26</f>
        <v>0</v>
      </c>
      <c r="AJ26" s="75">
        <f>PXIL!R26</f>
        <v>0</v>
      </c>
      <c r="AK26" s="75">
        <f>RTM_IEX!L26</f>
        <v>15.81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6.71</v>
      </c>
      <c r="AB27" s="117">
        <f>-STOA!R27</f>
        <v>0</v>
      </c>
      <c r="AC27">
        <f t="shared" si="0"/>
        <v>0.267432</v>
      </c>
      <c r="AD27">
        <f t="shared" si="1"/>
        <v>30.122568000000001</v>
      </c>
      <c r="AE27">
        <f>'IDT-1'!D27</f>
        <v>0</v>
      </c>
      <c r="AF27" s="26"/>
      <c r="AG27">
        <f t="shared" si="2"/>
        <v>30.122568000000001</v>
      </c>
      <c r="AI27" s="75">
        <f>PXIL!L27</f>
        <v>0</v>
      </c>
      <c r="AJ27" s="75">
        <f>PXIL!R27</f>
        <v>0</v>
      </c>
      <c r="AK27" s="75">
        <f>RTM_IEX!L27</f>
        <v>18.68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6.71</v>
      </c>
      <c r="AB28" s="117">
        <f>-STOA!R28</f>
        <v>0</v>
      </c>
      <c r="AC28">
        <f t="shared" si="0"/>
        <v>0.28846400000000005</v>
      </c>
      <c r="AD28">
        <f t="shared" si="1"/>
        <v>32.491536000000004</v>
      </c>
      <c r="AE28">
        <f>'IDT-1'!D28</f>
        <v>0</v>
      </c>
      <c r="AF28" s="26"/>
      <c r="AG28">
        <f t="shared" si="2"/>
        <v>32.491536000000004</v>
      </c>
      <c r="AI28" s="75">
        <f>PXIL!L28</f>
        <v>0</v>
      </c>
      <c r="AJ28" s="75">
        <f>PXIL!R28</f>
        <v>0</v>
      </c>
      <c r="AK28" s="75">
        <f>RTM_IEX!L28</f>
        <v>21.07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6.71</v>
      </c>
      <c r="AB29" s="117">
        <f>-STOA!R29</f>
        <v>0</v>
      </c>
      <c r="AC29">
        <f t="shared" si="0"/>
        <v>0.30791200000000002</v>
      </c>
      <c r="AD29">
        <f t="shared" si="1"/>
        <v>34.682088</v>
      </c>
      <c r="AE29">
        <f>'IDT-1'!D29</f>
        <v>0</v>
      </c>
      <c r="AF29" s="26"/>
      <c r="AG29">
        <f t="shared" si="2"/>
        <v>34.682088</v>
      </c>
      <c r="AI29" s="75">
        <f>PXIL!L29</f>
        <v>0</v>
      </c>
      <c r="AJ29" s="75">
        <f>PXIL!R29</f>
        <v>0</v>
      </c>
      <c r="AK29" s="75">
        <f>RTM_IEX!L29</f>
        <v>23.28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6.71</v>
      </c>
      <c r="AB30" s="117">
        <f>-STOA!R30</f>
        <v>0</v>
      </c>
      <c r="AC30">
        <f t="shared" si="0"/>
        <v>0.32472000000000006</v>
      </c>
      <c r="AD30">
        <f t="shared" si="1"/>
        <v>36.575280000000006</v>
      </c>
      <c r="AE30">
        <f>'IDT-1'!D30</f>
        <v>0</v>
      </c>
      <c r="AF30" s="26"/>
      <c r="AG30">
        <f t="shared" si="2"/>
        <v>36.575280000000006</v>
      </c>
      <c r="AI30" s="75">
        <f>PXIL!L30</f>
        <v>0</v>
      </c>
      <c r="AJ30" s="75">
        <f>PXIL!R30</f>
        <v>0</v>
      </c>
      <c r="AK30" s="75">
        <f>RTM_IEX!L30</f>
        <v>25.19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4.9999190873047974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6.71</v>
      </c>
      <c r="AB31" s="117">
        <f>-STOA!R31</f>
        <v>0</v>
      </c>
      <c r="AC31">
        <f t="shared" si="0"/>
        <v>0.23187928796828222</v>
      </c>
      <c r="AD31">
        <f t="shared" si="1"/>
        <v>26.118039799336515</v>
      </c>
      <c r="AE31">
        <f>'IDT-1'!D31</f>
        <v>0</v>
      </c>
      <c r="AF31" s="26"/>
      <c r="AG31">
        <f t="shared" si="2"/>
        <v>26.118039799336515</v>
      </c>
      <c r="AI31" s="75">
        <f>PXIL!L31</f>
        <v>0</v>
      </c>
      <c r="AJ31" s="75">
        <f>PXIL!R31</f>
        <v>0</v>
      </c>
      <c r="AK31" s="75">
        <f>RTM_IEX!L31</f>
        <v>14.64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4.9999190873047974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6.87</v>
      </c>
      <c r="AB32" s="117">
        <f>-STOA!R32</f>
        <v>0</v>
      </c>
      <c r="AC32">
        <f t="shared" si="0"/>
        <v>0.10445528796828223</v>
      </c>
      <c r="AD32">
        <f t="shared" si="1"/>
        <v>11.765463799336516</v>
      </c>
      <c r="AE32">
        <f>'IDT-1'!D32</f>
        <v>0</v>
      </c>
      <c r="AF32" s="26"/>
      <c r="AG32">
        <f t="shared" si="2"/>
        <v>11.765463799336516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36.399477349414887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7.13</v>
      </c>
      <c r="AB33" s="117">
        <f>-STOA!R33</f>
        <v>0</v>
      </c>
      <c r="AC33">
        <f t="shared" si="0"/>
        <v>0.38305940067485106</v>
      </c>
      <c r="AD33">
        <f t="shared" si="1"/>
        <v>43.146417948740037</v>
      </c>
      <c r="AE33">
        <f>'IDT-1'!D33</f>
        <v>0</v>
      </c>
      <c r="AF33" s="26"/>
      <c r="AG33">
        <f t="shared" si="2"/>
        <v>43.146417948740037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37.199467392082468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7.55</v>
      </c>
      <c r="AB34" s="117">
        <f>-STOA!R34</f>
        <v>0</v>
      </c>
      <c r="AC34">
        <f t="shared" si="0"/>
        <v>0.39379531305032572</v>
      </c>
      <c r="AD34">
        <f t="shared" si="1"/>
        <v>44.355672079032139</v>
      </c>
      <c r="AE34">
        <f>'IDT-1'!D34</f>
        <v>0</v>
      </c>
      <c r="AF34" s="26"/>
      <c r="AG34">
        <f t="shared" si="2"/>
        <v>44.355672079032139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33.630000000000003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7.75</v>
      </c>
      <c r="AB35" s="117">
        <f>-STOA!R35</f>
        <v>0</v>
      </c>
      <c r="AC35">
        <f t="shared" si="0"/>
        <v>0.36414400000000002</v>
      </c>
      <c r="AD35">
        <f t="shared" si="1"/>
        <v>41.015855999999999</v>
      </c>
      <c r="AE35">
        <f>'IDT-1'!D35</f>
        <v>0</v>
      </c>
      <c r="AF35" s="26"/>
      <c r="AG35">
        <f t="shared" si="2"/>
        <v>41.015855999999999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34.06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8.24</v>
      </c>
      <c r="AB36" s="117">
        <f>-STOA!R36</f>
        <v>0</v>
      </c>
      <c r="AC36">
        <f t="shared" si="0"/>
        <v>0.37224000000000007</v>
      </c>
      <c r="AD36">
        <f t="shared" si="1"/>
        <v>41.927760000000006</v>
      </c>
      <c r="AE36">
        <f>'IDT-1'!D36</f>
        <v>0</v>
      </c>
      <c r="AF36" s="26"/>
      <c r="AG36">
        <f t="shared" si="2"/>
        <v>41.927760000000006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21.23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8.5399999999999991</v>
      </c>
      <c r="AB37" s="117">
        <f>-STOA!R37</f>
        <v>0</v>
      </c>
      <c r="AC37">
        <f t="shared" si="0"/>
        <v>0.26197599999999999</v>
      </c>
      <c r="AD37">
        <f t="shared" si="1"/>
        <v>29.508023999999999</v>
      </c>
      <c r="AE37">
        <f>'IDT-1'!D37</f>
        <v>0</v>
      </c>
      <c r="AF37" s="26"/>
      <c r="AG37">
        <f t="shared" si="2"/>
        <v>29.508023999999999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21.32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8.870000000000001</v>
      </c>
      <c r="AB38" s="117">
        <f>-STOA!R38</f>
        <v>0</v>
      </c>
      <c r="AC38">
        <f t="shared" si="0"/>
        <v>0.26567200000000002</v>
      </c>
      <c r="AD38">
        <f t="shared" si="1"/>
        <v>29.924328000000003</v>
      </c>
      <c r="AE38">
        <f>'IDT-1'!D38</f>
        <v>0</v>
      </c>
      <c r="AF38" s="26"/>
      <c r="AG38">
        <f t="shared" si="2"/>
        <v>29.924328000000003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21.23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9.33</v>
      </c>
      <c r="AB39" s="117">
        <f>-STOA!R39</f>
        <v>0</v>
      </c>
      <c r="AC39">
        <f t="shared" si="0"/>
        <v>0.26892800000000006</v>
      </c>
      <c r="AD39">
        <f t="shared" si="1"/>
        <v>30.291072000000003</v>
      </c>
      <c r="AE39">
        <f>'IDT-1'!D39</f>
        <v>0</v>
      </c>
      <c r="AF39" s="26"/>
      <c r="AG39">
        <f t="shared" si="2"/>
        <v>30.291072000000003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21.14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9.89</v>
      </c>
      <c r="AB40" s="117">
        <f>-STOA!R40</f>
        <v>0</v>
      </c>
      <c r="AC40">
        <f t="shared" si="0"/>
        <v>0.27306400000000003</v>
      </c>
      <c r="AD40">
        <f t="shared" si="1"/>
        <v>30.756936</v>
      </c>
      <c r="AE40">
        <f>'IDT-1'!D40</f>
        <v>0</v>
      </c>
      <c r="AF40" s="26"/>
      <c r="AG40">
        <f t="shared" si="2"/>
        <v>30.756936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21.38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10.24</v>
      </c>
      <c r="AB41" s="117">
        <f>-STOA!R41</f>
        <v>0</v>
      </c>
      <c r="AC41">
        <f t="shared" si="0"/>
        <v>0.278256</v>
      </c>
      <c r="AD41">
        <f t="shared" si="1"/>
        <v>31.341743999999998</v>
      </c>
      <c r="AE41">
        <f>'IDT-1'!D41</f>
        <v>0</v>
      </c>
      <c r="AF41" s="26"/>
      <c r="AG41">
        <f t="shared" si="2"/>
        <v>31.341743999999998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21.64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10.69</v>
      </c>
      <c r="AB42" s="117">
        <f>-STOA!R42</f>
        <v>0</v>
      </c>
      <c r="AC42">
        <f t="shared" si="0"/>
        <v>0.28450399999999998</v>
      </c>
      <c r="AD42">
        <f t="shared" si="1"/>
        <v>32.045496</v>
      </c>
      <c r="AE42">
        <f>'IDT-1'!D42</f>
        <v>0</v>
      </c>
      <c r="AF42" s="26"/>
      <c r="AG42">
        <f t="shared" si="2"/>
        <v>32.045496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21.35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10.99</v>
      </c>
      <c r="AB43" s="117">
        <f>-STOA!R43</f>
        <v>0</v>
      </c>
      <c r="AC43">
        <f t="shared" si="0"/>
        <v>0.28459200000000007</v>
      </c>
      <c r="AD43">
        <f t="shared" si="1"/>
        <v>32.055408</v>
      </c>
      <c r="AE43">
        <f>'IDT-1'!D43</f>
        <v>0</v>
      </c>
      <c r="AF43" s="26"/>
      <c r="AG43">
        <f t="shared" si="2"/>
        <v>32.055408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20.87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11.370000000000001</v>
      </c>
      <c r="AB44" s="117">
        <f>-STOA!R44</f>
        <v>0</v>
      </c>
      <c r="AC44">
        <f t="shared" si="0"/>
        <v>0.28371200000000002</v>
      </c>
      <c r="AD44">
        <f t="shared" si="1"/>
        <v>31.956288000000001</v>
      </c>
      <c r="AE44">
        <f>'IDT-1'!D44</f>
        <v>0</v>
      </c>
      <c r="AF44" s="26"/>
      <c r="AG44">
        <f t="shared" si="2"/>
        <v>31.956288000000001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21.89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11.76</v>
      </c>
      <c r="AB45" s="117">
        <f>-STOA!R45</f>
        <v>0</v>
      </c>
      <c r="AC45">
        <f t="shared" si="0"/>
        <v>0.29611999999999999</v>
      </c>
      <c r="AD45">
        <f t="shared" si="1"/>
        <v>33.353879999999997</v>
      </c>
      <c r="AE45">
        <f>'IDT-1'!D45</f>
        <v>0</v>
      </c>
      <c r="AF45" s="26"/>
      <c r="AG45">
        <f t="shared" si="2"/>
        <v>33.353879999999997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21.61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12.04</v>
      </c>
      <c r="AB46" s="117">
        <f>-STOA!R46</f>
        <v>0</v>
      </c>
      <c r="AC46">
        <f t="shared" si="0"/>
        <v>0.29611999999999999</v>
      </c>
      <c r="AD46">
        <f t="shared" si="1"/>
        <v>33.353879999999997</v>
      </c>
      <c r="AE46">
        <f>'IDT-1'!D46</f>
        <v>0</v>
      </c>
      <c r="AF46" s="26"/>
      <c r="AG46">
        <f t="shared" si="2"/>
        <v>33.353879999999997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21.32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12.29</v>
      </c>
      <c r="AB47" s="117">
        <f>-STOA!R47</f>
        <v>0</v>
      </c>
      <c r="AC47">
        <f t="shared" si="0"/>
        <v>0.29576800000000003</v>
      </c>
      <c r="AD47">
        <f t="shared" si="1"/>
        <v>33.314231999999997</v>
      </c>
      <c r="AE47">
        <f>'IDT-1'!D47</f>
        <v>0</v>
      </c>
      <c r="AF47" s="26"/>
      <c r="AG47">
        <f t="shared" si="2"/>
        <v>33.314231999999997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21.02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12.42</v>
      </c>
      <c r="AB48" s="117">
        <f>-STOA!R48</f>
        <v>0</v>
      </c>
      <c r="AC48">
        <f t="shared" si="0"/>
        <v>0.29427199999999998</v>
      </c>
      <c r="AD48">
        <f t="shared" si="1"/>
        <v>33.145727999999998</v>
      </c>
      <c r="AE48">
        <f>'IDT-1'!D48</f>
        <v>0</v>
      </c>
      <c r="AF48" s="26"/>
      <c r="AG48">
        <f t="shared" si="2"/>
        <v>33.145727999999998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21.02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12.559999999999999</v>
      </c>
      <c r="AB49" s="117">
        <f>-STOA!R49</f>
        <v>0</v>
      </c>
      <c r="AC49">
        <f t="shared" si="0"/>
        <v>0.29550399999999999</v>
      </c>
      <c r="AD49">
        <f t="shared" si="1"/>
        <v>33.284495999999997</v>
      </c>
      <c r="AE49">
        <f>'IDT-1'!D49</f>
        <v>0</v>
      </c>
      <c r="AF49" s="26"/>
      <c r="AG49">
        <f t="shared" si="2"/>
        <v>33.284495999999997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20.72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12.71</v>
      </c>
      <c r="AB50" s="117">
        <f>-STOA!R50</f>
        <v>0</v>
      </c>
      <c r="AC50">
        <f t="shared" si="0"/>
        <v>0.294184</v>
      </c>
      <c r="AD50">
        <f t="shared" si="1"/>
        <v>33.135815999999998</v>
      </c>
      <c r="AE50">
        <f>'IDT-1'!D50</f>
        <v>0</v>
      </c>
      <c r="AF50" s="26"/>
      <c r="AG50">
        <f t="shared" si="2"/>
        <v>33.135815999999998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4.9999190873047974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12.75</v>
      </c>
      <c r="AB51" s="117">
        <f>-STOA!R51</f>
        <v>0</v>
      </c>
      <c r="AC51">
        <f t="shared" si="0"/>
        <v>0.15619928796828222</v>
      </c>
      <c r="AD51">
        <f t="shared" si="1"/>
        <v>17.593719799336515</v>
      </c>
      <c r="AE51">
        <f>'IDT-1'!D51</f>
        <v>0</v>
      </c>
      <c r="AF51" s="26"/>
      <c r="AG51">
        <f t="shared" si="2"/>
        <v>17.593719799336515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4.9999190873047974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12.870000000000001</v>
      </c>
      <c r="AB52" s="117">
        <f>-STOA!R52</f>
        <v>0</v>
      </c>
      <c r="AC52">
        <f t="shared" si="0"/>
        <v>0.15725528796828223</v>
      </c>
      <c r="AD52">
        <f t="shared" si="1"/>
        <v>17.712663799336514</v>
      </c>
      <c r="AE52">
        <f>'IDT-1'!D52</f>
        <v>0</v>
      </c>
      <c r="AF52" s="26"/>
      <c r="AG52">
        <f t="shared" si="2"/>
        <v>17.712663799336514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12.75</v>
      </c>
      <c r="AB53" s="117">
        <f>-STOA!R53</f>
        <v>0</v>
      </c>
      <c r="AC53">
        <f t="shared" si="0"/>
        <v>0.15620000000000001</v>
      </c>
      <c r="AD53">
        <f t="shared" si="1"/>
        <v>17.593800000000002</v>
      </c>
      <c r="AE53">
        <f>'IDT-1'!D53</f>
        <v>0</v>
      </c>
      <c r="AF53" s="26"/>
      <c r="AG53">
        <f t="shared" si="2"/>
        <v>17.593800000000002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12.67</v>
      </c>
      <c r="AB54" s="117">
        <f>-STOA!R54</f>
        <v>0</v>
      </c>
      <c r="AC54">
        <f t="shared" si="0"/>
        <v>0.15549600000000002</v>
      </c>
      <c r="AD54">
        <f t="shared" si="1"/>
        <v>17.514504000000002</v>
      </c>
      <c r="AE54">
        <f>'IDT-1'!D54</f>
        <v>0</v>
      </c>
      <c r="AF54" s="26"/>
      <c r="AG54">
        <f t="shared" si="2"/>
        <v>17.514504000000002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27.99956952878776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11.18</v>
      </c>
      <c r="AB55" s="117">
        <f>-STOA!R55</f>
        <v>0</v>
      </c>
      <c r="AC55">
        <f t="shared" si="0"/>
        <v>0.3447802118533323</v>
      </c>
      <c r="AD55">
        <f t="shared" si="1"/>
        <v>38.834789316934426</v>
      </c>
      <c r="AE55">
        <f>'IDT-1'!D55</f>
        <v>0</v>
      </c>
      <c r="AF55" s="26"/>
      <c r="AG55">
        <f t="shared" si="2"/>
        <v>38.834789316934426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26.999583301180646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11.25</v>
      </c>
      <c r="AB56" s="117">
        <f>-STOA!R56</f>
        <v>0</v>
      </c>
      <c r="AC56">
        <f t="shared" si="0"/>
        <v>0.33659633305038972</v>
      </c>
      <c r="AD56">
        <f t="shared" si="1"/>
        <v>37.912986968130262</v>
      </c>
      <c r="AE56">
        <f>'IDT-1'!D56</f>
        <v>0</v>
      </c>
      <c r="AF56" s="26"/>
      <c r="AG56">
        <f t="shared" si="2"/>
        <v>37.912986968130262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11.58</v>
      </c>
      <c r="AB57" s="117">
        <f>-STOA!R57</f>
        <v>0</v>
      </c>
      <c r="AC57">
        <f t="shared" si="0"/>
        <v>0.306064</v>
      </c>
      <c r="AD57">
        <f t="shared" si="1"/>
        <v>34.473936000000002</v>
      </c>
      <c r="AE57">
        <f>'IDT-1'!D57</f>
        <v>0</v>
      </c>
      <c r="AF57" s="26"/>
      <c r="AG57">
        <f t="shared" si="2"/>
        <v>34.473936000000002</v>
      </c>
      <c r="AI57" s="75">
        <f>PXIL!L57</f>
        <v>0</v>
      </c>
      <c r="AJ57" s="75">
        <f>PXIL!R57</f>
        <v>0</v>
      </c>
      <c r="AK57" s="75">
        <f>RTM_IEX!L57</f>
        <v>18.2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4.9999999999999991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12.17</v>
      </c>
      <c r="AB58" s="117">
        <f>-STOA!R58</f>
        <v>0</v>
      </c>
      <c r="AC58">
        <f t="shared" si="0"/>
        <v>0.29436000000000001</v>
      </c>
      <c r="AD58">
        <f t="shared" si="1"/>
        <v>33.155640000000005</v>
      </c>
      <c r="AE58">
        <f>'IDT-1'!D58</f>
        <v>0</v>
      </c>
      <c r="AF58" s="26"/>
      <c r="AG58">
        <f t="shared" si="2"/>
        <v>33.155640000000005</v>
      </c>
      <c r="AI58" s="75">
        <f>PXIL!L58</f>
        <v>0</v>
      </c>
      <c r="AJ58" s="75">
        <f>PXIL!R58</f>
        <v>0</v>
      </c>
      <c r="AK58" s="75">
        <f>RTM_IEX!L58</f>
        <v>16.28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4.9999999999999991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12.55</v>
      </c>
      <c r="AB59" s="117">
        <f>-STOA!R59</f>
        <v>0</v>
      </c>
      <c r="AC59">
        <f t="shared" si="0"/>
        <v>0.28934400000000005</v>
      </c>
      <c r="AD59">
        <f t="shared" si="1"/>
        <v>32.590656000000003</v>
      </c>
      <c r="AE59">
        <f>'IDT-1'!D59</f>
        <v>0</v>
      </c>
      <c r="AF59" s="26"/>
      <c r="AG59">
        <f t="shared" si="2"/>
        <v>32.590656000000003</v>
      </c>
      <c r="AI59" s="75">
        <f>PXIL!L59</f>
        <v>0</v>
      </c>
      <c r="AJ59" s="75">
        <f>PXIL!R59</f>
        <v>0</v>
      </c>
      <c r="AK59" s="75">
        <f>RTM_IEX!L59</f>
        <v>15.33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4.9999999999999991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11.45</v>
      </c>
      <c r="AB60" s="117">
        <f>-STOA!R60</f>
        <v>0</v>
      </c>
      <c r="AC60">
        <f t="shared" si="0"/>
        <v>0.27966400000000002</v>
      </c>
      <c r="AD60">
        <f t="shared" si="1"/>
        <v>31.500336000000001</v>
      </c>
      <c r="AE60">
        <f>'IDT-1'!D60</f>
        <v>0</v>
      </c>
      <c r="AF60" s="26"/>
      <c r="AG60">
        <f t="shared" si="2"/>
        <v>31.500336000000001</v>
      </c>
      <c r="AI60" s="75">
        <f>PXIL!L60</f>
        <v>0</v>
      </c>
      <c r="AJ60" s="75">
        <f>PXIL!R60</f>
        <v>0</v>
      </c>
      <c r="AK60" s="75">
        <f>RTM_IEX!L60</f>
        <v>15.33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4.9999999999999991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10.17</v>
      </c>
      <c r="AB61" s="117">
        <f>-STOA!R61</f>
        <v>0</v>
      </c>
      <c r="AC61">
        <f t="shared" si="0"/>
        <v>0.27676000000000001</v>
      </c>
      <c r="AD61">
        <f t="shared" si="1"/>
        <v>31.17324</v>
      </c>
      <c r="AE61">
        <f>'IDT-1'!D61</f>
        <v>0</v>
      </c>
      <c r="AF61" s="26"/>
      <c r="AG61">
        <f t="shared" si="2"/>
        <v>31.17324</v>
      </c>
      <c r="AI61" s="75">
        <f>PXIL!L61</f>
        <v>0</v>
      </c>
      <c r="AJ61" s="75">
        <f>PXIL!R61</f>
        <v>0</v>
      </c>
      <c r="AK61" s="75">
        <f>RTM_IEX!L61</f>
        <v>16.28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0.12120000000000002</v>
      </c>
      <c r="H62">
        <f>PPCL_Spot!R62</f>
        <v>0</v>
      </c>
      <c r="I62">
        <f>Bawana_NG!R62</f>
        <v>4.9999999999999991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8.4700000000000006</v>
      </c>
      <c r="AB62" s="117">
        <f>-STOA!R62</f>
        <v>0</v>
      </c>
      <c r="AC62">
        <f t="shared" si="0"/>
        <v>0.20373056</v>
      </c>
      <c r="AD62">
        <f t="shared" si="1"/>
        <v>22.947469440000003</v>
      </c>
      <c r="AE62">
        <f>'IDT-1'!D62</f>
        <v>0</v>
      </c>
      <c r="AF62" s="26"/>
      <c r="AG62">
        <f t="shared" si="2"/>
        <v>22.947469440000003</v>
      </c>
      <c r="AI62" s="75">
        <f>PXIL!L62</f>
        <v>0</v>
      </c>
      <c r="AJ62" s="75">
        <f>PXIL!R62</f>
        <v>0</v>
      </c>
      <c r="AK62" s="75">
        <f>RTM_IEX!L62</f>
        <v>9.56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0.9980079999999999</v>
      </c>
      <c r="H63">
        <f>PPCL_Spot!R63</f>
        <v>0</v>
      </c>
      <c r="I63">
        <f>Bawana_NG!R63</f>
        <v>4.9999999999999991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8.4</v>
      </c>
      <c r="AB63" s="117">
        <f>-STOA!R63</f>
        <v>0</v>
      </c>
      <c r="AC63">
        <f t="shared" si="0"/>
        <v>0.12670247039999999</v>
      </c>
      <c r="AD63">
        <f t="shared" si="1"/>
        <v>14.271305529599999</v>
      </c>
      <c r="AE63">
        <f>'IDT-1'!D63</f>
        <v>0</v>
      </c>
      <c r="AF63" s="26"/>
      <c r="AG63">
        <f t="shared" si="2"/>
        <v>14.271305529599999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0.97332399999999986</v>
      </c>
      <c r="H64">
        <f>PPCL_Spot!R64</f>
        <v>0</v>
      </c>
      <c r="I64">
        <f>Bawana_NG!R64</f>
        <v>4.9999999999999991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9.32</v>
      </c>
      <c r="AB64" s="117">
        <f>-STOA!R64</f>
        <v>0</v>
      </c>
      <c r="AC64">
        <f t="shared" si="0"/>
        <v>0.1345812512</v>
      </c>
      <c r="AD64">
        <f t="shared" si="1"/>
        <v>15.158742748799998</v>
      </c>
      <c r="AE64">
        <f>'IDT-1'!D64</f>
        <v>0</v>
      </c>
      <c r="AF64" s="26"/>
      <c r="AG64">
        <f t="shared" si="2"/>
        <v>15.158742748799998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0.82594599999999996</v>
      </c>
      <c r="H65">
        <f>PPCL_Spot!R65</f>
        <v>0</v>
      </c>
      <c r="I65">
        <f>Bawana_NG!R65</f>
        <v>4.9999999999999991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9.65</v>
      </c>
      <c r="AB65" s="117">
        <f>-STOA!R65</f>
        <v>0</v>
      </c>
      <c r="AC65">
        <f t="shared" si="0"/>
        <v>0.13618832480000001</v>
      </c>
      <c r="AD65">
        <f t="shared" si="1"/>
        <v>15.3397576752</v>
      </c>
      <c r="AE65">
        <f>'IDT-1'!D65</f>
        <v>0</v>
      </c>
      <c r="AF65" s="26"/>
      <c r="AG65">
        <f t="shared" si="2"/>
        <v>15.3397576752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4.9999999999999991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9.4</v>
      </c>
      <c r="AB66" s="117">
        <f>-STOA!R66</f>
        <v>0</v>
      </c>
      <c r="AC66">
        <f t="shared" si="0"/>
        <v>0.12672</v>
      </c>
      <c r="AD66">
        <f t="shared" si="1"/>
        <v>14.273279999999998</v>
      </c>
      <c r="AE66">
        <f>'IDT-1'!D66</f>
        <v>0</v>
      </c>
      <c r="AF66" s="26"/>
      <c r="AG66">
        <f t="shared" si="2"/>
        <v>14.273279999999998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19.649999999999999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8.9600000000000009</v>
      </c>
      <c r="AB67" s="117">
        <f>-STOA!R67</f>
        <v>0</v>
      </c>
      <c r="AC67">
        <f t="shared" si="0"/>
        <v>0.25176799999999999</v>
      </c>
      <c r="AD67">
        <f t="shared" si="1"/>
        <v>28.358232000000001</v>
      </c>
      <c r="AE67">
        <f>'IDT-1'!D67</f>
        <v>0</v>
      </c>
      <c r="AF67" s="26"/>
      <c r="AG67">
        <f t="shared" si="2"/>
        <v>28.358232000000001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20.99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8.5399999999999991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0.25986399999999998</v>
      </c>
      <c r="AD68">
        <f t="shared" ref="AD68:AD98" si="4">SUM(B68:AB68,AI68:AR68)-AC68</f>
        <v>29.270135999999997</v>
      </c>
      <c r="AE68">
        <f>'IDT-1'!D68</f>
        <v>0</v>
      </c>
      <c r="AF68" s="26"/>
      <c r="AG68">
        <f t="shared" ref="AG68:AG98" si="5">SUM(AD68:AF68)</f>
        <v>29.270135999999997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21.64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8.14</v>
      </c>
      <c r="AB69" s="117">
        <f>-STOA!R69</f>
        <v>0</v>
      </c>
      <c r="AC69">
        <f t="shared" si="3"/>
        <v>0.26206400000000002</v>
      </c>
      <c r="AD69">
        <f t="shared" si="4"/>
        <v>29.517936000000002</v>
      </c>
      <c r="AE69">
        <f>'IDT-1'!D69</f>
        <v>0</v>
      </c>
      <c r="AF69" s="26"/>
      <c r="AG69">
        <f t="shared" si="5"/>
        <v>29.517936000000002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22.26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7.75</v>
      </c>
      <c r="AB70" s="117">
        <f>-STOA!R70</f>
        <v>0</v>
      </c>
      <c r="AC70">
        <f t="shared" si="3"/>
        <v>0.26408800000000004</v>
      </c>
      <c r="AD70">
        <f t="shared" si="4"/>
        <v>29.745912000000001</v>
      </c>
      <c r="AE70">
        <f>'IDT-1'!D70</f>
        <v>0</v>
      </c>
      <c r="AF70" s="26"/>
      <c r="AG70">
        <f t="shared" si="5"/>
        <v>29.745912000000001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0.76835000000000009</v>
      </c>
      <c r="H71">
        <f>PPCL_Spot!R71</f>
        <v>0</v>
      </c>
      <c r="I71">
        <f>Bawana_NG!R71</f>
        <v>22.26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7.45</v>
      </c>
      <c r="AB71" s="117">
        <f>-STOA!R71</f>
        <v>0</v>
      </c>
      <c r="AC71">
        <f t="shared" si="3"/>
        <v>0.26820948000000006</v>
      </c>
      <c r="AD71">
        <f t="shared" si="4"/>
        <v>30.210140520000003</v>
      </c>
      <c r="AE71">
        <f>'IDT-1'!D71</f>
        <v>0</v>
      </c>
      <c r="AF71" s="26"/>
      <c r="AG71">
        <f t="shared" si="5"/>
        <v>30.210140520000003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0.98082599999999998</v>
      </c>
      <c r="H72">
        <f>PPCL_Spot!R72</f>
        <v>0</v>
      </c>
      <c r="I72">
        <f>Bawana_NG!R72</f>
        <v>23.46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7.1</v>
      </c>
      <c r="AB72" s="117">
        <f>-STOA!R72</f>
        <v>0</v>
      </c>
      <c r="AC72">
        <f t="shared" si="3"/>
        <v>0.27755926880000004</v>
      </c>
      <c r="AD72">
        <f t="shared" si="4"/>
        <v>31.263266731200002</v>
      </c>
      <c r="AE72">
        <f>'IDT-1'!D72</f>
        <v>0</v>
      </c>
      <c r="AF72" s="26"/>
      <c r="AG72">
        <f t="shared" si="5"/>
        <v>31.263266731200002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1.135948</v>
      </c>
      <c r="H73">
        <f>PPCL_Spot!R73</f>
        <v>0</v>
      </c>
      <c r="I73">
        <f>Bawana_NG!R73</f>
        <v>24.6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6.94</v>
      </c>
      <c r="AB73" s="117">
        <f>-STOA!R73</f>
        <v>0</v>
      </c>
      <c r="AC73">
        <f t="shared" si="3"/>
        <v>0.28754834239999999</v>
      </c>
      <c r="AD73">
        <f t="shared" si="4"/>
        <v>32.388399657599997</v>
      </c>
      <c r="AE73">
        <f>'IDT-1'!D73</f>
        <v>0</v>
      </c>
      <c r="AF73" s="26"/>
      <c r="AG73">
        <f t="shared" si="5"/>
        <v>32.388399657599997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1.2644500000000001</v>
      </c>
      <c r="H74">
        <f>PPCL_Spot!R74</f>
        <v>0</v>
      </c>
      <c r="I74">
        <f>Bawana_NG!R74</f>
        <v>25.14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6.71</v>
      </c>
      <c r="AB74" s="117">
        <f>-STOA!R74</f>
        <v>0</v>
      </c>
      <c r="AC74">
        <f t="shared" si="3"/>
        <v>0.29140716</v>
      </c>
      <c r="AD74">
        <f t="shared" si="4"/>
        <v>32.823042839999999</v>
      </c>
      <c r="AE74">
        <f>'IDT-1'!D74</f>
        <v>0</v>
      </c>
      <c r="AF74" s="26"/>
      <c r="AG74">
        <f t="shared" si="5"/>
        <v>32.823042839999999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1.679964</v>
      </c>
      <c r="H75">
        <f>PPCL_Spot!R75</f>
        <v>0</v>
      </c>
      <c r="I75">
        <f>Bawana_NG!R75</f>
        <v>25.67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6.71</v>
      </c>
      <c r="AB75" s="117">
        <f>-STOA!R75</f>
        <v>0</v>
      </c>
      <c r="AC75">
        <f t="shared" si="3"/>
        <v>0.29972768320000004</v>
      </c>
      <c r="AD75">
        <f t="shared" si="4"/>
        <v>33.760236316800004</v>
      </c>
      <c r="AE75">
        <f>'IDT-1'!D75</f>
        <v>0</v>
      </c>
      <c r="AF75" s="26"/>
      <c r="AG75">
        <f t="shared" si="5"/>
        <v>33.760236316800004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2.2017160000000002</v>
      </c>
      <c r="H76">
        <f>PPCL_Spot!R76</f>
        <v>0</v>
      </c>
      <c r="I76">
        <f>Bawana_NG!R76</f>
        <v>26.19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6.71</v>
      </c>
      <c r="AB76" s="117">
        <f>-STOA!R76</f>
        <v>0</v>
      </c>
      <c r="AC76">
        <f t="shared" si="3"/>
        <v>0.30889510080000004</v>
      </c>
      <c r="AD76">
        <f t="shared" si="4"/>
        <v>34.792820899200002</v>
      </c>
      <c r="AE76">
        <f>'IDT-1'!D76</f>
        <v>0</v>
      </c>
      <c r="AF76" s="26"/>
      <c r="AG76">
        <f t="shared" si="5"/>
        <v>34.792820899200002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2.1852600000000004</v>
      </c>
      <c r="H77">
        <f>PPCL_Spot!R77</f>
        <v>0</v>
      </c>
      <c r="I77">
        <f>Bawana_NG!R77</f>
        <v>26.19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6.71</v>
      </c>
      <c r="AB77" s="117">
        <f>-STOA!R77</f>
        <v>0</v>
      </c>
      <c r="AC77">
        <f t="shared" si="3"/>
        <v>0.30875028799999998</v>
      </c>
      <c r="AD77">
        <f t="shared" si="4"/>
        <v>34.776509711999999</v>
      </c>
      <c r="AE77">
        <f>'IDT-1'!D77</f>
        <v>0</v>
      </c>
      <c r="AF77" s="26"/>
      <c r="AG77">
        <f t="shared" si="5"/>
        <v>34.776509711999999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2.2296111975116641</v>
      </c>
      <c r="H78">
        <f>PPCL_Spot!R78</f>
        <v>0</v>
      </c>
      <c r="I78">
        <f>Bawana_NG!R78</f>
        <v>26.19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6.71</v>
      </c>
      <c r="AB78" s="117">
        <f>-STOA!R78</f>
        <v>0</v>
      </c>
      <c r="AC78">
        <f t="shared" si="3"/>
        <v>0.30914057853810267</v>
      </c>
      <c r="AD78">
        <f t="shared" si="4"/>
        <v>34.820470618973559</v>
      </c>
      <c r="AE78">
        <f>'IDT-1'!D78</f>
        <v>0</v>
      </c>
      <c r="AF78" s="26"/>
      <c r="AG78">
        <f t="shared" si="5"/>
        <v>34.820470618973559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2.219178849144634</v>
      </c>
      <c r="H79">
        <f>PPCL_Spot!R79</f>
        <v>0</v>
      </c>
      <c r="I79">
        <f>Bawana_NG!R79</f>
        <v>26.19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6.71</v>
      </c>
      <c r="AB79" s="117">
        <f>-STOA!R79</f>
        <v>0</v>
      </c>
      <c r="AC79">
        <f t="shared" si="3"/>
        <v>0.30904877387247276</v>
      </c>
      <c r="AD79">
        <f t="shared" si="4"/>
        <v>34.810130075272156</v>
      </c>
      <c r="AE79">
        <f>'IDT-1'!D79</f>
        <v>0</v>
      </c>
      <c r="AF79" s="26"/>
      <c r="AG79">
        <f t="shared" si="5"/>
        <v>34.810130075272156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1.4993468118195958</v>
      </c>
      <c r="H80">
        <f>PPCL_Spot!R80</f>
        <v>0</v>
      </c>
      <c r="I80">
        <f>Bawana_NG!R80</f>
        <v>26.19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6.71</v>
      </c>
      <c r="AB80" s="117">
        <f>-STOA!R80</f>
        <v>0</v>
      </c>
      <c r="AC80">
        <f t="shared" si="3"/>
        <v>0.30271425194401247</v>
      </c>
      <c r="AD80">
        <f t="shared" si="4"/>
        <v>34.096632559875587</v>
      </c>
      <c r="AE80">
        <f>'IDT-1'!D80</f>
        <v>0</v>
      </c>
      <c r="AF80" s="26"/>
      <c r="AG80">
        <f t="shared" si="5"/>
        <v>34.096632559875587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0.95977604976671849</v>
      </c>
      <c r="H81">
        <f>PPCL_Spot!R81</f>
        <v>0</v>
      </c>
      <c r="I81">
        <f>Bawana_NG!R81</f>
        <v>26.19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6.71</v>
      </c>
      <c r="AB81" s="117">
        <f>-STOA!R81</f>
        <v>0</v>
      </c>
      <c r="AC81">
        <f t="shared" si="3"/>
        <v>0.29796602923794718</v>
      </c>
      <c r="AD81">
        <f t="shared" si="4"/>
        <v>33.561810020528775</v>
      </c>
      <c r="AE81">
        <f>'IDT-1'!D81</f>
        <v>0</v>
      </c>
      <c r="AF81" s="26"/>
      <c r="AG81">
        <f t="shared" si="5"/>
        <v>33.561810020528775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0.96851010886469679</v>
      </c>
      <c r="H82">
        <f>PPCL_Spot!R82</f>
        <v>0</v>
      </c>
      <c r="I82">
        <f>Bawana_NG!R82</f>
        <v>25.67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6.71</v>
      </c>
      <c r="AB82" s="117">
        <f>-STOA!R82</f>
        <v>0</v>
      </c>
      <c r="AC82">
        <f t="shared" si="3"/>
        <v>0.29346688895800932</v>
      </c>
      <c r="AD82">
        <f t="shared" si="4"/>
        <v>33.055043219906686</v>
      </c>
      <c r="AE82">
        <f>'IDT-1'!D82</f>
        <v>0</v>
      </c>
      <c r="AF82" s="26"/>
      <c r="AG82">
        <f t="shared" si="5"/>
        <v>33.055043219906686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1.2089393468118195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6.71</v>
      </c>
      <c r="AB83" s="117">
        <f>-STOA!R83</f>
        <v>0</v>
      </c>
      <c r="AC83">
        <f t="shared" si="3"/>
        <v>0.11368666625194401</v>
      </c>
      <c r="AD83">
        <f t="shared" si="4"/>
        <v>12.805252680559875</v>
      </c>
      <c r="AE83">
        <f>'IDT-1'!D83</f>
        <v>0</v>
      </c>
      <c r="AF83" s="26"/>
      <c r="AG83">
        <f t="shared" si="5"/>
        <v>12.805252680559875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1.2805101088646966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6.71</v>
      </c>
      <c r="AB84" s="117">
        <f>-STOA!R84</f>
        <v>0</v>
      </c>
      <c r="AC84">
        <f t="shared" si="3"/>
        <v>0.11431648895800935</v>
      </c>
      <c r="AD84">
        <f t="shared" si="4"/>
        <v>12.876193619906688</v>
      </c>
      <c r="AE84">
        <f>'IDT-1'!D84</f>
        <v>0</v>
      </c>
      <c r="AF84" s="26"/>
      <c r="AG84">
        <f t="shared" si="5"/>
        <v>12.876193619906688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1.286818040435459</v>
      </c>
      <c r="H85">
        <f>PPCL_Spot!R85</f>
        <v>0</v>
      </c>
      <c r="I85">
        <f>Bawana_NG!R85</f>
        <v>4.9999999999999991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6.71</v>
      </c>
      <c r="AB85" s="117">
        <f>-STOA!R85</f>
        <v>0</v>
      </c>
      <c r="AC85">
        <f t="shared" si="3"/>
        <v>0.32090799875583204</v>
      </c>
      <c r="AD85">
        <f t="shared" si="4"/>
        <v>36.14591004167962</v>
      </c>
      <c r="AE85">
        <f>'IDT-1'!D85</f>
        <v>0</v>
      </c>
      <c r="AF85" s="26"/>
      <c r="AG85">
        <f t="shared" si="5"/>
        <v>36.14591004167962</v>
      </c>
      <c r="AI85" s="75">
        <f>PXIL!L85</f>
        <v>0</v>
      </c>
      <c r="AJ85" s="75">
        <f>PXIL!R85</f>
        <v>0</v>
      </c>
      <c r="AK85" s="75">
        <f>RTM_IEX!L85</f>
        <v>23.47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1.2897293934681182</v>
      </c>
      <c r="H86">
        <f>PPCL_Spot!R86</f>
        <v>0</v>
      </c>
      <c r="I86">
        <f>Bawana_NG!R86</f>
        <v>4.9999999999999991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6.71</v>
      </c>
      <c r="AB86" s="117">
        <f>-STOA!R86</f>
        <v>0</v>
      </c>
      <c r="AC86">
        <f t="shared" si="3"/>
        <v>0.31670961866251945</v>
      </c>
      <c r="AD86">
        <f t="shared" si="4"/>
        <v>35.673019774805596</v>
      </c>
      <c r="AE86">
        <f>'IDT-1'!D86</f>
        <v>0</v>
      </c>
      <c r="AF86" s="26"/>
      <c r="AG86">
        <f t="shared" si="5"/>
        <v>35.673019774805596</v>
      </c>
      <c r="AI86" s="75">
        <f>PXIL!L86</f>
        <v>0</v>
      </c>
      <c r="AJ86" s="75">
        <f>PXIL!R86</f>
        <v>0</v>
      </c>
      <c r="AK86" s="75">
        <f>RTM_IEX!L86</f>
        <v>22.99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6.71</v>
      </c>
      <c r="AB87" s="117">
        <f>-STOA!R87</f>
        <v>0</v>
      </c>
      <c r="AC87">
        <f t="shared" si="3"/>
        <v>0.29013600000000006</v>
      </c>
      <c r="AD87">
        <f t="shared" si="4"/>
        <v>32.679864000000002</v>
      </c>
      <c r="AE87">
        <f>'IDT-1'!D87</f>
        <v>0</v>
      </c>
      <c r="AF87" s="26"/>
      <c r="AG87">
        <f t="shared" si="5"/>
        <v>32.679864000000002</v>
      </c>
      <c r="AI87" s="75">
        <f>PXIL!L87</f>
        <v>0</v>
      </c>
      <c r="AJ87" s="75">
        <f>PXIL!R87</f>
        <v>0</v>
      </c>
      <c r="AK87" s="75">
        <f>RTM_IEX!L87</f>
        <v>21.26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6.71</v>
      </c>
      <c r="AB88" s="117">
        <f>-STOA!R88</f>
        <v>0</v>
      </c>
      <c r="AC88">
        <f t="shared" si="3"/>
        <v>0.28512000000000004</v>
      </c>
      <c r="AD88">
        <f t="shared" si="4"/>
        <v>32.114880000000007</v>
      </c>
      <c r="AE88">
        <f>'IDT-1'!D88</f>
        <v>0</v>
      </c>
      <c r="AF88" s="26"/>
      <c r="AG88">
        <f t="shared" si="5"/>
        <v>32.114880000000007</v>
      </c>
      <c r="AI88" s="75">
        <f>PXIL!L88</f>
        <v>0</v>
      </c>
      <c r="AJ88" s="75">
        <f>PXIL!R88</f>
        <v>0</v>
      </c>
      <c r="AK88" s="75">
        <f>RTM_IEX!L88</f>
        <v>20.69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6.71</v>
      </c>
      <c r="AB89" s="117">
        <f>-STOA!R89</f>
        <v>0</v>
      </c>
      <c r="AC89">
        <f t="shared" si="3"/>
        <v>0.27667200000000003</v>
      </c>
      <c r="AD89">
        <f t="shared" si="4"/>
        <v>31.163328</v>
      </c>
      <c r="AE89">
        <f>'IDT-1'!D89</f>
        <v>0</v>
      </c>
      <c r="AF89" s="26"/>
      <c r="AG89">
        <f t="shared" si="5"/>
        <v>31.163328</v>
      </c>
      <c r="AI89" s="75">
        <f>PXIL!L89</f>
        <v>0</v>
      </c>
      <c r="AJ89" s="75">
        <f>PXIL!R89</f>
        <v>0</v>
      </c>
      <c r="AK89" s="75">
        <f>RTM_IEX!L89</f>
        <v>19.73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6.71</v>
      </c>
      <c r="AB90" s="117">
        <f>-STOA!R90</f>
        <v>0</v>
      </c>
      <c r="AC90">
        <f t="shared" si="3"/>
        <v>0.267432</v>
      </c>
      <c r="AD90">
        <f t="shared" si="4"/>
        <v>30.122568000000001</v>
      </c>
      <c r="AE90">
        <f>'IDT-1'!D90</f>
        <v>0</v>
      </c>
      <c r="AF90" s="26"/>
      <c r="AG90">
        <f t="shared" si="5"/>
        <v>30.122568000000001</v>
      </c>
      <c r="AI90" s="75">
        <f>PXIL!L90</f>
        <v>0</v>
      </c>
      <c r="AJ90" s="75">
        <f>PXIL!R90</f>
        <v>0</v>
      </c>
      <c r="AK90" s="75">
        <f>RTM_IEX!L90</f>
        <v>18.68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6.71</v>
      </c>
      <c r="AB91" s="117">
        <f>-STOA!R91</f>
        <v>0</v>
      </c>
      <c r="AC91">
        <f t="shared" si="3"/>
        <v>0.24552000000000002</v>
      </c>
      <c r="AD91">
        <f t="shared" si="4"/>
        <v>27.654480000000003</v>
      </c>
      <c r="AE91">
        <f>'IDT-1'!D91</f>
        <v>0</v>
      </c>
      <c r="AF91" s="26"/>
      <c r="AG91">
        <f t="shared" si="5"/>
        <v>27.654480000000003</v>
      </c>
      <c r="AI91" s="75">
        <f>PXIL!L91</f>
        <v>0</v>
      </c>
      <c r="AJ91" s="75">
        <f>PXIL!R91</f>
        <v>0</v>
      </c>
      <c r="AK91" s="75">
        <f>RTM_IEX!L91</f>
        <v>16.190000000000001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6.71</v>
      </c>
      <c r="AB92" s="117">
        <f>-STOA!R92</f>
        <v>0</v>
      </c>
      <c r="AC92">
        <f t="shared" si="3"/>
        <v>0.22607200000000002</v>
      </c>
      <c r="AD92">
        <f t="shared" si="4"/>
        <v>25.463928000000003</v>
      </c>
      <c r="AE92">
        <f>'IDT-1'!D92</f>
        <v>0</v>
      </c>
      <c r="AF92" s="26"/>
      <c r="AG92">
        <f t="shared" si="5"/>
        <v>25.463928000000003</v>
      </c>
      <c r="AI92" s="75">
        <f>PXIL!L92</f>
        <v>0</v>
      </c>
      <c r="AJ92" s="75">
        <f>PXIL!R92</f>
        <v>0</v>
      </c>
      <c r="AK92" s="75">
        <f>RTM_IEX!L92</f>
        <v>13.98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6.71</v>
      </c>
      <c r="AB93" s="117">
        <f>-STOA!R93</f>
        <v>0</v>
      </c>
      <c r="AC93">
        <f t="shared" si="3"/>
        <v>0.21683403694273415</v>
      </c>
      <c r="AD93">
        <f t="shared" si="4"/>
        <v>24.423397433822508</v>
      </c>
      <c r="AE93">
        <f>'IDT-1'!D93</f>
        <v>0</v>
      </c>
      <c r="AF93" s="26"/>
      <c r="AG93">
        <f t="shared" si="5"/>
        <v>24.423397433822508</v>
      </c>
      <c r="AI93" s="75">
        <f>PXIL!L93</f>
        <v>0</v>
      </c>
      <c r="AJ93" s="75">
        <f>PXIL!R93</f>
        <v>0</v>
      </c>
      <c r="AK93" s="75">
        <f>RTM_IEX!L93</f>
        <v>12.93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6.71</v>
      </c>
      <c r="AB94" s="117">
        <f>-STOA!R94</f>
        <v>0</v>
      </c>
      <c r="AC94">
        <f t="shared" si="3"/>
        <v>0.20337003694273414</v>
      </c>
      <c r="AD94">
        <f t="shared" si="4"/>
        <v>22.90686143382251</v>
      </c>
      <c r="AE94">
        <f>'IDT-1'!D94</f>
        <v>0</v>
      </c>
      <c r="AF94" s="26"/>
      <c r="AG94">
        <f t="shared" si="5"/>
        <v>22.90686143382251</v>
      </c>
      <c r="AI94" s="75">
        <f>PXIL!L94</f>
        <v>0</v>
      </c>
      <c r="AJ94" s="75">
        <f>PXIL!R94</f>
        <v>0</v>
      </c>
      <c r="AK94" s="75">
        <f>RTM_IEX!L94</f>
        <v>11.4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6.71</v>
      </c>
      <c r="AB95" s="117">
        <f>-STOA!R95</f>
        <v>0</v>
      </c>
      <c r="AC95">
        <f t="shared" si="3"/>
        <v>0.19237003694273414</v>
      </c>
      <c r="AD95">
        <f t="shared" si="4"/>
        <v>21.667861433822509</v>
      </c>
      <c r="AE95">
        <f>'IDT-1'!D95</f>
        <v>0</v>
      </c>
      <c r="AF95" s="26"/>
      <c r="AG95">
        <f t="shared" si="5"/>
        <v>21.667861433822509</v>
      </c>
      <c r="AI95" s="75">
        <f>PXIL!L95</f>
        <v>0</v>
      </c>
      <c r="AJ95" s="75">
        <f>PXIL!R95</f>
        <v>0</v>
      </c>
      <c r="AK95" s="75">
        <f>RTM_IEX!L95</f>
        <v>10.15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6.71</v>
      </c>
      <c r="AB96" s="117">
        <f>-STOA!R96</f>
        <v>0</v>
      </c>
      <c r="AC96">
        <f t="shared" si="3"/>
        <v>0.18313003694273414</v>
      </c>
      <c r="AD96">
        <f t="shared" si="4"/>
        <v>20.627101433822506</v>
      </c>
      <c r="AE96">
        <f>'IDT-1'!D96</f>
        <v>0</v>
      </c>
      <c r="AF96" s="26"/>
      <c r="AG96">
        <f t="shared" si="5"/>
        <v>20.627101433822506</v>
      </c>
      <c r="AI96" s="75">
        <f>PXIL!L96</f>
        <v>0</v>
      </c>
      <c r="AJ96" s="75">
        <f>PXIL!R96</f>
        <v>0</v>
      </c>
      <c r="AK96" s="75">
        <f>RTM_IEX!L96</f>
        <v>9.1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6.71</v>
      </c>
      <c r="AB97" s="117">
        <f>-STOA!R97</f>
        <v>0</v>
      </c>
      <c r="AC97">
        <f t="shared" si="3"/>
        <v>0.21093803694273414</v>
      </c>
      <c r="AD97">
        <f t="shared" si="4"/>
        <v>23.759293433822506</v>
      </c>
      <c r="AE97">
        <f>'IDT-1'!D97</f>
        <v>0</v>
      </c>
      <c r="AF97" s="26"/>
      <c r="AG97">
        <f t="shared" si="5"/>
        <v>23.759293433822506</v>
      </c>
      <c r="AI97" s="75">
        <f>PXIL!L97</f>
        <v>0</v>
      </c>
      <c r="AJ97" s="75">
        <f>PXIL!R97</f>
        <v>0</v>
      </c>
      <c r="AK97" s="75">
        <f>RTM_IEX!L97</f>
        <v>12.26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6.71</v>
      </c>
      <c r="AB98" s="117">
        <f>-STOA!R98</f>
        <v>0</v>
      </c>
      <c r="AC98">
        <f t="shared" si="3"/>
        <v>0.20671403694273416</v>
      </c>
      <c r="AD98">
        <f t="shared" si="4"/>
        <v>23.283517433822507</v>
      </c>
      <c r="AE98">
        <f>'IDT-1'!D98</f>
        <v>0</v>
      </c>
      <c r="AF98" s="26"/>
      <c r="AG98">
        <f t="shared" si="5"/>
        <v>23.283517433822507</v>
      </c>
      <c r="AI98" s="75">
        <f>PXIL!L98</f>
        <v>0</v>
      </c>
      <c r="AJ98" s="75">
        <f>PXIL!R98</f>
        <v>0</v>
      </c>
      <c r="AK98" s="75">
        <f>RTM_IEX!L98</f>
        <v>11.78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6.5193529766718501E-3</v>
      </c>
      <c r="H99">
        <f t="shared" si="6"/>
        <v>0</v>
      </c>
      <c r="I99">
        <f t="shared" si="6"/>
        <v>0.29086763789246683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0.19627250000000027</v>
      </c>
      <c r="AB99" s="117">
        <f t="shared" si="6"/>
        <v>0</v>
      </c>
      <c r="AC99">
        <f t="shared" si="6"/>
        <v>5.6858295196484214E-3</v>
      </c>
      <c r="AD99">
        <f t="shared" si="6"/>
        <v>0.64043116134949085</v>
      </c>
      <c r="AE99">
        <f t="shared" ref="AE99:AR99" si="7">SUM(AE3:AE98)/4000</f>
        <v>0</v>
      </c>
      <c r="AG99">
        <f t="shared" si="7"/>
        <v>0.64043116134949085</v>
      </c>
      <c r="AI99">
        <f t="shared" si="7"/>
        <v>0</v>
      </c>
      <c r="AJ99">
        <f t="shared" si="7"/>
        <v>0</v>
      </c>
      <c r="AK99">
        <f t="shared" si="7"/>
        <v>0.15245749999999997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60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6">
      <c r="A1" t="s">
        <v>219</v>
      </c>
      <c r="B1">
        <v>216</v>
      </c>
      <c r="C1" s="31">
        <v>45047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6">
      <c r="A2" s="31">
        <v>44931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6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6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6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6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6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6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6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6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6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6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6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6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6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6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44931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10.774076000000001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4.12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0.13106786880000001</v>
      </c>
      <c r="AD3">
        <f>SUM(B3:AB3,AI3:AR3)-AC3</f>
        <v>14.763008131200001</v>
      </c>
      <c r="AE3">
        <v>0</v>
      </c>
      <c r="AF3" s="26"/>
      <c r="AG3">
        <f>SUM(AD3:AF3)</f>
        <v>14.763008131200001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10.774076000000001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3.54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0.12596386880000002</v>
      </c>
      <c r="AD4">
        <f t="shared" ref="AD4:AD67" si="1">SUM(B4:AB4,AI4:AR4)-AC4</f>
        <v>14.1881121312</v>
      </c>
      <c r="AE4">
        <v>0</v>
      </c>
      <c r="AF4" s="26"/>
      <c r="AG4">
        <f t="shared" ref="AG4:AG67" si="2">SUM(AD4:AF4)</f>
        <v>14.1881121312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10.774076000000001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2.4900000000000002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0.11672386880000002</v>
      </c>
      <c r="AD5">
        <f t="shared" si="1"/>
        <v>13.147352131200002</v>
      </c>
      <c r="AE5">
        <v>0</v>
      </c>
      <c r="AF5" s="26"/>
      <c r="AG5">
        <f t="shared" si="2"/>
        <v>13.147352131200002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10.774076000000001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1.72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0.10994786880000001</v>
      </c>
      <c r="AD6">
        <f t="shared" si="1"/>
        <v>12.384128131200001</v>
      </c>
      <c r="AE6">
        <v>0</v>
      </c>
      <c r="AF6" s="26"/>
      <c r="AG6">
        <f t="shared" si="2"/>
        <v>12.384128131200001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10.774076000000001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1.44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0.10748386880000001</v>
      </c>
      <c r="AD7">
        <f t="shared" si="1"/>
        <v>12.106592131200001</v>
      </c>
      <c r="AE7">
        <v>0</v>
      </c>
      <c r="AF7" s="26"/>
      <c r="AG7">
        <f t="shared" si="2"/>
        <v>12.106592131200001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9.9522309999999994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8.7579632800000001E-2</v>
      </c>
      <c r="AD8">
        <f t="shared" si="1"/>
        <v>9.8646513671999987</v>
      </c>
      <c r="AE8">
        <v>0</v>
      </c>
      <c r="AF8" s="26"/>
      <c r="AG8">
        <f t="shared" si="2"/>
        <v>9.8646513671999987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10.774076000000001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0.19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9.6483868800000011E-2</v>
      </c>
      <c r="AD9">
        <f t="shared" si="1"/>
        <v>10.8675921312</v>
      </c>
      <c r="AE9">
        <v>0</v>
      </c>
      <c r="AF9" s="26"/>
      <c r="AG9">
        <f t="shared" si="2"/>
        <v>10.8675921312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10.774076000000001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0.48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9.9035868800000024E-2</v>
      </c>
      <c r="AD10">
        <f t="shared" si="1"/>
        <v>11.155040131200002</v>
      </c>
      <c r="AE10">
        <v>0</v>
      </c>
      <c r="AF10" s="26"/>
      <c r="AG10">
        <f t="shared" si="2"/>
        <v>11.155040131200002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10.774076000000001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1.63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0.1091558688</v>
      </c>
      <c r="AD11">
        <f t="shared" si="1"/>
        <v>12.2949201312</v>
      </c>
      <c r="AE11">
        <v>0</v>
      </c>
      <c r="AF11" s="26"/>
      <c r="AG11">
        <f t="shared" si="2"/>
        <v>12.2949201312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10.774076000000001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1.53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0.10827586880000001</v>
      </c>
      <c r="AD12">
        <f t="shared" si="1"/>
        <v>12.1958001312</v>
      </c>
      <c r="AE12">
        <v>0</v>
      </c>
      <c r="AF12" s="26"/>
      <c r="AG12">
        <f t="shared" si="2"/>
        <v>12.1958001312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10.774076000000001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1.1499999999999999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0.10493186880000002</v>
      </c>
      <c r="AD13">
        <f t="shared" si="1"/>
        <v>11.819144131200002</v>
      </c>
      <c r="AE13">
        <v>0</v>
      </c>
      <c r="AF13" s="26"/>
      <c r="AG13">
        <f t="shared" si="2"/>
        <v>11.819144131200002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10.774076000000001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2.87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0.12006786880000002</v>
      </c>
      <c r="AD14">
        <f t="shared" si="1"/>
        <v>13.524008131200002</v>
      </c>
      <c r="AE14">
        <v>0</v>
      </c>
      <c r="AF14" s="26"/>
      <c r="AG14">
        <f t="shared" si="2"/>
        <v>13.524008131200002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10.774076000000001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2.68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0.11839586880000001</v>
      </c>
      <c r="AD15">
        <f t="shared" si="1"/>
        <v>13.3356801312</v>
      </c>
      <c r="AE15">
        <v>0</v>
      </c>
      <c r="AF15" s="26"/>
      <c r="AG15">
        <f t="shared" si="2"/>
        <v>13.3356801312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10.774076000000001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2.78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0.1192758688</v>
      </c>
      <c r="AD16">
        <f t="shared" si="1"/>
        <v>13.434800131199999</v>
      </c>
      <c r="AE16">
        <v>0</v>
      </c>
      <c r="AF16" s="26"/>
      <c r="AG16">
        <f t="shared" si="2"/>
        <v>13.434800131199999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10.774076000000001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4.6900000000000004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0.13608386880000004</v>
      </c>
      <c r="AD17">
        <f t="shared" si="1"/>
        <v>15.327992131200002</v>
      </c>
      <c r="AE17">
        <v>0</v>
      </c>
      <c r="AF17" s="26"/>
      <c r="AG17">
        <f t="shared" si="2"/>
        <v>15.327992131200002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10.774076000000001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5.65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0.14453186879999999</v>
      </c>
      <c r="AD18">
        <f t="shared" si="1"/>
        <v>16.279544131199998</v>
      </c>
      <c r="AE18">
        <v>0</v>
      </c>
      <c r="AF18" s="26"/>
      <c r="AG18">
        <f t="shared" si="2"/>
        <v>16.279544131199998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10.774076000000001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5.08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0.13951586880000003</v>
      </c>
      <c r="AD19">
        <f t="shared" si="1"/>
        <v>15.714560131200001</v>
      </c>
      <c r="AE19">
        <v>0</v>
      </c>
      <c r="AF19" s="26"/>
      <c r="AG19">
        <f t="shared" si="2"/>
        <v>15.714560131200001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10.774076000000001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5.36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0.14197986880000002</v>
      </c>
      <c r="AD20">
        <f t="shared" si="1"/>
        <v>15.9920961312</v>
      </c>
      <c r="AE20">
        <v>0</v>
      </c>
      <c r="AF20" s="26"/>
      <c r="AG20">
        <f t="shared" si="2"/>
        <v>15.9920961312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10.774076000000001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4.3099999999999996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0.13273986879999999</v>
      </c>
      <c r="AD21">
        <f t="shared" si="1"/>
        <v>14.9513361312</v>
      </c>
      <c r="AE21">
        <v>0</v>
      </c>
      <c r="AF21" s="26"/>
      <c r="AG21">
        <f t="shared" si="2"/>
        <v>14.9513361312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10.774076000000001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5.36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0.14197986880000002</v>
      </c>
      <c r="AD22">
        <f t="shared" si="1"/>
        <v>15.9920961312</v>
      </c>
      <c r="AE22">
        <v>0</v>
      </c>
      <c r="AF22" s="26"/>
      <c r="AG22">
        <f t="shared" si="2"/>
        <v>15.9920961312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10.774076000000001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5.65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0.14453186879999999</v>
      </c>
      <c r="AD23">
        <f t="shared" si="1"/>
        <v>16.279544131199998</v>
      </c>
      <c r="AE23">
        <v>0</v>
      </c>
      <c r="AF23" s="26"/>
      <c r="AG23">
        <f t="shared" si="2"/>
        <v>16.279544131199998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10.774076000000001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8.7200000000000006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0.1715478688</v>
      </c>
      <c r="AD24">
        <f t="shared" si="1"/>
        <v>19.322528131199999</v>
      </c>
      <c r="AE24">
        <v>0</v>
      </c>
      <c r="AF24" s="26"/>
      <c r="AG24">
        <f t="shared" si="2"/>
        <v>19.322528131199999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10.774076000000001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8.24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0.16732386880000003</v>
      </c>
      <c r="AD25">
        <f t="shared" si="1"/>
        <v>18.846752131200002</v>
      </c>
      <c r="AE25">
        <v>0</v>
      </c>
      <c r="AF25" s="26"/>
      <c r="AG25">
        <f t="shared" si="2"/>
        <v>18.846752131200002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10.774076000000001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0.17990786880000004</v>
      </c>
      <c r="AD26">
        <f t="shared" si="1"/>
        <v>20.264168131200002</v>
      </c>
      <c r="AE26">
        <v>0</v>
      </c>
      <c r="AF26" s="26"/>
      <c r="AG26">
        <f t="shared" si="2"/>
        <v>20.264168131200002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9.8663699999999999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0.16356005600000001</v>
      </c>
      <c r="AD27">
        <f t="shared" si="1"/>
        <v>18.422809944000001</v>
      </c>
      <c r="AE27">
        <v>0</v>
      </c>
      <c r="AF27" s="26"/>
      <c r="AG27">
        <f t="shared" si="2"/>
        <v>18.422809944000001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8.7200000000000006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9.8663699999999999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0.20060805600000003</v>
      </c>
      <c r="AD28">
        <f t="shared" si="1"/>
        <v>22.595761943999999</v>
      </c>
      <c r="AE28">
        <v>0</v>
      </c>
      <c r="AF28" s="26"/>
      <c r="AG28">
        <f t="shared" si="2"/>
        <v>22.595761943999999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12.93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9.8663699999999999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0.20228005600000001</v>
      </c>
      <c r="AD29">
        <f t="shared" si="1"/>
        <v>22.784089944000002</v>
      </c>
      <c r="AE29">
        <v>0</v>
      </c>
      <c r="AF29" s="26"/>
      <c r="AG29">
        <f t="shared" si="2"/>
        <v>22.784089944000002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13.12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9.8663699999999999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0.20228005600000001</v>
      </c>
      <c r="AD30">
        <f t="shared" si="1"/>
        <v>22.784089944000002</v>
      </c>
      <c r="AE30">
        <v>0</v>
      </c>
      <c r="AF30" s="26"/>
      <c r="AG30">
        <f t="shared" si="2"/>
        <v>22.784089944000002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13.12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9.8663699999999999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0.19893605600000003</v>
      </c>
      <c r="AD31">
        <f t="shared" si="1"/>
        <v>22.407433943999997</v>
      </c>
      <c r="AE31">
        <v>0</v>
      </c>
      <c r="AF31" s="26"/>
      <c r="AG31">
        <f t="shared" si="2"/>
        <v>22.407433943999997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12.74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9.8663699999999999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0.19726405600000002</v>
      </c>
      <c r="AD32">
        <f t="shared" si="1"/>
        <v>22.219105943999999</v>
      </c>
      <c r="AE32">
        <v>0</v>
      </c>
      <c r="AF32" s="26"/>
      <c r="AG32">
        <f t="shared" si="2"/>
        <v>22.219105943999999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12.55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9.8663699999999999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0.17702405600000001</v>
      </c>
      <c r="AD33">
        <f t="shared" si="1"/>
        <v>19.939345943999999</v>
      </c>
      <c r="AE33">
        <v>0</v>
      </c>
      <c r="AF33" s="26"/>
      <c r="AG33">
        <f t="shared" si="2"/>
        <v>19.939345943999999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10.25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9.8663699999999999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0.189696056</v>
      </c>
      <c r="AD34">
        <f t="shared" si="1"/>
        <v>21.366673944000002</v>
      </c>
      <c r="AE34">
        <v>0</v>
      </c>
      <c r="AF34" s="26"/>
      <c r="AG34">
        <f t="shared" si="2"/>
        <v>21.366673944000002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11.69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9.8663699999999999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0.19559205600000001</v>
      </c>
      <c r="AD35">
        <f t="shared" si="1"/>
        <v>22.030777944</v>
      </c>
      <c r="AE35">
        <v>0</v>
      </c>
      <c r="AF35" s="26"/>
      <c r="AG35">
        <f t="shared" si="2"/>
        <v>22.030777944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12.36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9.8663699999999999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0.19893605600000003</v>
      </c>
      <c r="AD36">
        <f t="shared" si="1"/>
        <v>22.407433943999997</v>
      </c>
      <c r="AE36">
        <v>0</v>
      </c>
      <c r="AF36" s="26"/>
      <c r="AG36">
        <f t="shared" si="2"/>
        <v>22.407433943999997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12.74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9.8663699999999999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0.20228005600000001</v>
      </c>
      <c r="AD37">
        <f t="shared" si="1"/>
        <v>22.784089944000002</v>
      </c>
      <c r="AE37">
        <v>0</v>
      </c>
      <c r="AF37" s="26"/>
      <c r="AG37">
        <f t="shared" si="2"/>
        <v>22.784089944000002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13.12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9.8663699999999999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0.20228005600000001</v>
      </c>
      <c r="AD38">
        <f t="shared" si="1"/>
        <v>22.784089944000002</v>
      </c>
      <c r="AE38">
        <v>0</v>
      </c>
      <c r="AF38" s="26"/>
      <c r="AG38">
        <f t="shared" si="2"/>
        <v>22.784089944000002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13.12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9.8663699999999999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8.15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0.15854405600000002</v>
      </c>
      <c r="AD39">
        <f t="shared" si="1"/>
        <v>17.857825944000002</v>
      </c>
      <c r="AE39">
        <v>0</v>
      </c>
      <c r="AF39" s="26"/>
      <c r="AG39">
        <f t="shared" si="2"/>
        <v>17.857825944000002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9.8663699999999999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6.84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0.14701605600000001</v>
      </c>
      <c r="AD40">
        <f t="shared" si="1"/>
        <v>16.559353944000001</v>
      </c>
      <c r="AE40">
        <v>0</v>
      </c>
      <c r="AF40" s="26"/>
      <c r="AG40">
        <f t="shared" si="2"/>
        <v>16.559353944000001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9.8663699999999999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4.8600000000000003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0.12959205600000001</v>
      </c>
      <c r="AD41">
        <f t="shared" si="1"/>
        <v>14.596777943999999</v>
      </c>
      <c r="AE41">
        <v>0</v>
      </c>
      <c r="AF41" s="26"/>
      <c r="AG41">
        <f t="shared" si="2"/>
        <v>14.596777943999999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9.8663699999999999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7.71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0.154672056</v>
      </c>
      <c r="AD42">
        <f t="shared" si="1"/>
        <v>17.421697944000002</v>
      </c>
      <c r="AE42">
        <v>0</v>
      </c>
      <c r="AF42" s="26"/>
      <c r="AG42">
        <f t="shared" si="2"/>
        <v>17.421697944000002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9.8663699999999999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9.91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0.19233605600000003</v>
      </c>
      <c r="AD43">
        <f t="shared" si="1"/>
        <v>21.664033944</v>
      </c>
      <c r="AE43">
        <v>0</v>
      </c>
      <c r="AF43" s="26"/>
      <c r="AG43">
        <f t="shared" si="2"/>
        <v>21.664033944</v>
      </c>
      <c r="AI43" s="75">
        <f>PXIL!M43</f>
        <v>0</v>
      </c>
      <c r="AJ43" s="75">
        <f>PXIL!S43</f>
        <v>0</v>
      </c>
      <c r="AK43" s="75">
        <f>RTM_IEX!M43</f>
        <v>2.08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9.8663699999999999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10.050000000000001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0.19119205600000003</v>
      </c>
      <c r="AD44">
        <f t="shared" si="1"/>
        <v>21.535177944000001</v>
      </c>
      <c r="AE44">
        <v>0</v>
      </c>
      <c r="AF44" s="26"/>
      <c r="AG44">
        <f t="shared" si="2"/>
        <v>21.535177944000001</v>
      </c>
      <c r="AI44" s="75">
        <f>PXIL!M44</f>
        <v>0</v>
      </c>
      <c r="AJ44" s="75">
        <f>PXIL!S44</f>
        <v>0</v>
      </c>
      <c r="AK44" s="75">
        <f>RTM_IEX!M44</f>
        <v>1.81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9.8663699999999999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7.36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0.17508805599999999</v>
      </c>
      <c r="AD45">
        <f t="shared" si="1"/>
        <v>19.721281943999998</v>
      </c>
      <c r="AE45">
        <v>0</v>
      </c>
      <c r="AF45" s="26"/>
      <c r="AG45">
        <f t="shared" si="2"/>
        <v>19.721281943999998</v>
      </c>
      <c r="AI45" s="75">
        <f>PXIL!M45</f>
        <v>0</v>
      </c>
      <c r="AJ45" s="75">
        <f>PXIL!S45</f>
        <v>0</v>
      </c>
      <c r="AK45" s="75">
        <f>RTM_IEX!M45</f>
        <v>2.67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9.8663699999999999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0.174208056</v>
      </c>
      <c r="AD46">
        <f t="shared" si="1"/>
        <v>19.622161943999995</v>
      </c>
      <c r="AE46">
        <v>0</v>
      </c>
      <c r="AF46" s="26"/>
      <c r="AG46">
        <f t="shared" si="2"/>
        <v>19.622161943999995</v>
      </c>
      <c r="AI46" s="75">
        <f>PXIL!M46</f>
        <v>0</v>
      </c>
      <c r="AJ46" s="75">
        <f>PXIL!S46</f>
        <v>0</v>
      </c>
      <c r="AK46" s="75">
        <f>RTM_IEX!M46</f>
        <v>0.83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9.8663699999999999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2.78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0.169544056</v>
      </c>
      <c r="AD47">
        <f t="shared" si="1"/>
        <v>19.096825943999999</v>
      </c>
      <c r="AE47">
        <v>0</v>
      </c>
      <c r="AF47" s="26"/>
      <c r="AG47">
        <f t="shared" si="2"/>
        <v>19.096825943999999</v>
      </c>
      <c r="AI47" s="75">
        <f>PXIL!M47</f>
        <v>0</v>
      </c>
      <c r="AJ47" s="75">
        <f>PXIL!S47</f>
        <v>0</v>
      </c>
      <c r="AK47" s="75">
        <f>RTM_IEX!M47</f>
        <v>0.96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5.66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9.8663699999999999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0.17033605600000001</v>
      </c>
      <c r="AD48">
        <f t="shared" si="1"/>
        <v>19.186033943999998</v>
      </c>
      <c r="AE48">
        <v>0</v>
      </c>
      <c r="AF48" s="26"/>
      <c r="AG48">
        <f t="shared" si="2"/>
        <v>19.186033943999998</v>
      </c>
      <c r="AI48" s="75">
        <f>PXIL!M48</f>
        <v>0</v>
      </c>
      <c r="AJ48" s="75">
        <f>PXIL!S48</f>
        <v>0</v>
      </c>
      <c r="AK48" s="75">
        <f>RTM_IEX!M48</f>
        <v>0.96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8.5299999999999994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9.8663699999999999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0.17112805600000003</v>
      </c>
      <c r="AD49">
        <f t="shared" si="1"/>
        <v>19.275241944000001</v>
      </c>
      <c r="AE49">
        <v>0</v>
      </c>
      <c r="AF49" s="26"/>
      <c r="AG49">
        <f t="shared" si="2"/>
        <v>19.275241944000001</v>
      </c>
      <c r="AI49" s="75">
        <f>PXIL!M49</f>
        <v>0</v>
      </c>
      <c r="AJ49" s="75">
        <f>PXIL!S49</f>
        <v>0</v>
      </c>
      <c r="AK49" s="75">
        <f>RTM_IEX!M49</f>
        <v>0.86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8.7200000000000006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9.8663699999999999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0.180368056</v>
      </c>
      <c r="AD50">
        <f t="shared" si="1"/>
        <v>20.316001944</v>
      </c>
      <c r="AE50">
        <v>0</v>
      </c>
      <c r="AF50" s="26"/>
      <c r="AG50">
        <f t="shared" si="2"/>
        <v>20.316001944</v>
      </c>
      <c r="AI50" s="75">
        <f>PXIL!M50</f>
        <v>0</v>
      </c>
      <c r="AJ50" s="75">
        <f>PXIL!S50</f>
        <v>0</v>
      </c>
      <c r="AK50" s="75">
        <f>RTM_IEX!M50</f>
        <v>0.96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9.67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9.8663699999999999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0.210728056</v>
      </c>
      <c r="AD51">
        <f t="shared" si="1"/>
        <v>23.735641944000001</v>
      </c>
      <c r="AE51">
        <v>0</v>
      </c>
      <c r="AF51" s="26"/>
      <c r="AG51">
        <f t="shared" si="2"/>
        <v>23.735641944000001</v>
      </c>
      <c r="AI51" s="75">
        <f>PXIL!M51</f>
        <v>0</v>
      </c>
      <c r="AJ51" s="75">
        <f>PXIL!S51</f>
        <v>0</v>
      </c>
      <c r="AK51" s="75">
        <f>RTM_IEX!M51</f>
        <v>0.96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13.12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9.8663699999999999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0.210728056</v>
      </c>
      <c r="AD52">
        <f t="shared" si="1"/>
        <v>23.735641944000001</v>
      </c>
      <c r="AE52">
        <v>0</v>
      </c>
      <c r="AF52" s="26"/>
      <c r="AG52">
        <f t="shared" si="2"/>
        <v>23.735641944000001</v>
      </c>
      <c r="AI52" s="75">
        <f>PXIL!M52</f>
        <v>0</v>
      </c>
      <c r="AJ52" s="75">
        <f>PXIL!S52</f>
        <v>0</v>
      </c>
      <c r="AK52" s="75">
        <f>RTM_IEX!M52</f>
        <v>0.96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13.12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9.8663699999999999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0.20571205600000003</v>
      </c>
      <c r="AD53">
        <f t="shared" si="1"/>
        <v>23.170657944000002</v>
      </c>
      <c r="AE53">
        <v>0</v>
      </c>
      <c r="AF53" s="26"/>
      <c r="AG53">
        <f t="shared" si="2"/>
        <v>23.170657944000002</v>
      </c>
      <c r="AI53" s="75">
        <f>PXIL!M53</f>
        <v>0</v>
      </c>
      <c r="AJ53" s="75">
        <f>PXIL!S53</f>
        <v>0</v>
      </c>
      <c r="AK53" s="75">
        <f>RTM_IEX!M53</f>
        <v>0.96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12.55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9.8663699999999999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0.210728056</v>
      </c>
      <c r="AD54">
        <f t="shared" si="1"/>
        <v>23.735641944000001</v>
      </c>
      <c r="AE54">
        <v>0</v>
      </c>
      <c r="AF54" s="26"/>
      <c r="AG54">
        <f t="shared" si="2"/>
        <v>23.735641944000001</v>
      </c>
      <c r="AI54" s="75">
        <f>PXIL!M54</f>
        <v>0</v>
      </c>
      <c r="AJ54" s="75">
        <f>PXIL!S54</f>
        <v>0</v>
      </c>
      <c r="AK54" s="75">
        <f>RTM_IEX!M54</f>
        <v>0.96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13.12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9.8663699999999999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0.210728056</v>
      </c>
      <c r="AD55">
        <f t="shared" si="1"/>
        <v>23.735641944000001</v>
      </c>
      <c r="AE55">
        <v>0</v>
      </c>
      <c r="AF55" s="26"/>
      <c r="AG55">
        <f t="shared" si="2"/>
        <v>23.735641944000001</v>
      </c>
      <c r="AI55" s="75">
        <f>PXIL!M55</f>
        <v>0</v>
      </c>
      <c r="AJ55" s="75">
        <f>PXIL!S55</f>
        <v>0</v>
      </c>
      <c r="AK55" s="75">
        <f>RTM_IEX!M55</f>
        <v>0.96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13.12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9.8663699999999999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0.20905605600000002</v>
      </c>
      <c r="AD56">
        <f t="shared" si="1"/>
        <v>23.547313943999999</v>
      </c>
      <c r="AE56">
        <v>0</v>
      </c>
      <c r="AF56" s="26"/>
      <c r="AG56">
        <f t="shared" si="2"/>
        <v>23.547313943999999</v>
      </c>
      <c r="AI56" s="75">
        <f>PXIL!M56</f>
        <v>0</v>
      </c>
      <c r="AJ56" s="75">
        <f>PXIL!S56</f>
        <v>0</v>
      </c>
      <c r="AK56" s="75">
        <f>RTM_IEX!M56</f>
        <v>0.96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12.93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9.8663699999999999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0.210728056</v>
      </c>
      <c r="AD57">
        <f t="shared" si="1"/>
        <v>23.735641944000001</v>
      </c>
      <c r="AE57">
        <v>0</v>
      </c>
      <c r="AF57" s="26"/>
      <c r="AG57">
        <f t="shared" si="2"/>
        <v>23.735641944000001</v>
      </c>
      <c r="AI57" s="75">
        <f>PXIL!M57</f>
        <v>0</v>
      </c>
      <c r="AJ57" s="75">
        <f>PXIL!S57</f>
        <v>0</v>
      </c>
      <c r="AK57" s="75">
        <f>RTM_IEX!M57</f>
        <v>0.96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13.12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9.8663699999999999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0.198936056</v>
      </c>
      <c r="AD58">
        <f t="shared" si="1"/>
        <v>22.407433943999997</v>
      </c>
      <c r="AE58">
        <v>0</v>
      </c>
      <c r="AF58" s="26"/>
      <c r="AG58">
        <f t="shared" si="2"/>
        <v>22.407433943999997</v>
      </c>
      <c r="AI58" s="75">
        <f>PXIL!M58</f>
        <v>0</v>
      </c>
      <c r="AJ58" s="75">
        <f>PXIL!S58</f>
        <v>0</v>
      </c>
      <c r="AK58" s="75">
        <f>RTM_IEX!M58</f>
        <v>0.96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11.78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9.8663699999999999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0.19981605600000002</v>
      </c>
      <c r="AD59">
        <f t="shared" si="1"/>
        <v>22.506553944</v>
      </c>
      <c r="AE59">
        <v>0</v>
      </c>
      <c r="AF59" s="26"/>
      <c r="AG59">
        <f t="shared" si="2"/>
        <v>22.506553944</v>
      </c>
      <c r="AI59" s="75">
        <f>PXIL!M59</f>
        <v>0</v>
      </c>
      <c r="AJ59" s="75">
        <f>PXIL!S59</f>
        <v>0</v>
      </c>
      <c r="AK59" s="75">
        <f>RTM_IEX!M59</f>
        <v>0.96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11.88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9.8663699999999999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0.18626405600000001</v>
      </c>
      <c r="AD60">
        <f t="shared" si="1"/>
        <v>20.980105944000002</v>
      </c>
      <c r="AE60">
        <v>0</v>
      </c>
      <c r="AF60" s="26"/>
      <c r="AG60">
        <f t="shared" si="2"/>
        <v>20.980105944000002</v>
      </c>
      <c r="AI60" s="75">
        <f>PXIL!M60</f>
        <v>0</v>
      </c>
      <c r="AJ60" s="75">
        <f>PXIL!S60</f>
        <v>0</v>
      </c>
      <c r="AK60" s="75">
        <f>RTM_IEX!M60</f>
        <v>0.86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10.44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9.8663699999999999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0.18626405600000001</v>
      </c>
      <c r="AD61">
        <f t="shared" si="1"/>
        <v>20.980105944000002</v>
      </c>
      <c r="AE61">
        <v>0</v>
      </c>
      <c r="AF61" s="26"/>
      <c r="AG61">
        <f t="shared" si="2"/>
        <v>20.980105944000002</v>
      </c>
      <c r="AI61" s="75">
        <f>PXIL!M61</f>
        <v>0</v>
      </c>
      <c r="AJ61" s="75">
        <f>PXIL!S61</f>
        <v>0</v>
      </c>
      <c r="AK61" s="75">
        <f>RTM_IEX!M61</f>
        <v>0.86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10.44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9.8663699999999999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0.19550405600000001</v>
      </c>
      <c r="AD62">
        <f t="shared" si="1"/>
        <v>22.020865943999997</v>
      </c>
      <c r="AE62">
        <v>0</v>
      </c>
      <c r="AF62" s="26"/>
      <c r="AG62">
        <f t="shared" si="2"/>
        <v>22.020865943999997</v>
      </c>
      <c r="AI62" s="75">
        <f>PXIL!M62</f>
        <v>0</v>
      </c>
      <c r="AJ62" s="75">
        <f>PXIL!S62</f>
        <v>0</v>
      </c>
      <c r="AK62" s="75">
        <f>RTM_IEX!M62</f>
        <v>0.86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11.49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10.774076000000001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0.1901158688</v>
      </c>
      <c r="AD63">
        <f t="shared" si="1"/>
        <v>21.4139601312</v>
      </c>
      <c r="AE63">
        <v>0</v>
      </c>
      <c r="AF63" s="26"/>
      <c r="AG63">
        <f t="shared" si="2"/>
        <v>21.4139601312</v>
      </c>
      <c r="AI63" s="75">
        <f>PXIL!M63</f>
        <v>0</v>
      </c>
      <c r="AJ63" s="75">
        <f>PXIL!S63</f>
        <v>0</v>
      </c>
      <c r="AK63" s="75">
        <f>RTM_IEX!M63</f>
        <v>0.96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9.8699999999999992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10.774076000000001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0.21871586879999999</v>
      </c>
      <c r="AD64">
        <f t="shared" si="1"/>
        <v>24.635360131199999</v>
      </c>
      <c r="AE64">
        <v>0</v>
      </c>
      <c r="AF64" s="26"/>
      <c r="AG64">
        <f t="shared" si="2"/>
        <v>24.635360131199999</v>
      </c>
      <c r="AI64" s="75">
        <f>PXIL!M64</f>
        <v>0</v>
      </c>
      <c r="AJ64" s="75">
        <f>PXIL!S64</f>
        <v>0</v>
      </c>
      <c r="AK64" s="75">
        <f>RTM_IEX!M64</f>
        <v>0.96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13.12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10.774076000000001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0.21871586879999999</v>
      </c>
      <c r="AD65">
        <f t="shared" si="1"/>
        <v>24.635360131199999</v>
      </c>
      <c r="AE65">
        <v>0</v>
      </c>
      <c r="AF65" s="26"/>
      <c r="AG65">
        <f t="shared" si="2"/>
        <v>24.635360131199999</v>
      </c>
      <c r="AI65" s="75">
        <f>PXIL!M65</f>
        <v>0</v>
      </c>
      <c r="AJ65" s="75">
        <f>PXIL!S65</f>
        <v>0</v>
      </c>
      <c r="AK65" s="75">
        <f>RTM_IEX!M65</f>
        <v>0.96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13.12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10.774076000000001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0.21871586879999999</v>
      </c>
      <c r="AD66">
        <f t="shared" si="1"/>
        <v>24.635360131199999</v>
      </c>
      <c r="AE66">
        <v>0</v>
      </c>
      <c r="AF66" s="26"/>
      <c r="AG66">
        <f t="shared" si="2"/>
        <v>24.635360131199999</v>
      </c>
      <c r="AI66" s="75">
        <f>PXIL!M66</f>
        <v>0</v>
      </c>
      <c r="AJ66" s="75">
        <f>PXIL!S66</f>
        <v>0</v>
      </c>
      <c r="AK66" s="75">
        <f>RTM_IEX!M66</f>
        <v>0.96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13.12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10.774076000000001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0.21871586879999999</v>
      </c>
      <c r="AD67">
        <f t="shared" si="1"/>
        <v>24.635360131199999</v>
      </c>
      <c r="AE67">
        <v>0</v>
      </c>
      <c r="AF67" s="26"/>
      <c r="AG67">
        <f t="shared" si="2"/>
        <v>24.635360131199999</v>
      </c>
      <c r="AI67" s="75">
        <f>PXIL!M67</f>
        <v>0</v>
      </c>
      <c r="AJ67" s="75">
        <f>PXIL!S67</f>
        <v>0</v>
      </c>
      <c r="AK67" s="75">
        <f>RTM_IEX!M67</f>
        <v>0.96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13.12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10.774076000000001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0.21871586879999999</v>
      </c>
      <c r="AD68">
        <f t="shared" ref="AD68:AD98" si="4">SUM(B68:AB68,AI68:AR68)-AC68</f>
        <v>24.635360131199999</v>
      </c>
      <c r="AE68">
        <v>0</v>
      </c>
      <c r="AF68" s="26"/>
      <c r="AG68">
        <f t="shared" ref="AG68:AG98" si="5">SUM(AD68:AF68)</f>
        <v>24.635360131199999</v>
      </c>
      <c r="AI68" s="75">
        <f>PXIL!M68</f>
        <v>0</v>
      </c>
      <c r="AJ68" s="75">
        <f>PXIL!S68</f>
        <v>0</v>
      </c>
      <c r="AK68" s="75">
        <f>RTM_IEX!M68</f>
        <v>0.96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13.12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10.774076000000001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3.64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0.21563586880000002</v>
      </c>
      <c r="AD69">
        <f t="shared" si="4"/>
        <v>24.288440131200005</v>
      </c>
      <c r="AE69">
        <v>0</v>
      </c>
      <c r="AF69" s="26"/>
      <c r="AG69">
        <f t="shared" si="5"/>
        <v>24.288440131200005</v>
      </c>
      <c r="AI69" s="75">
        <f>PXIL!M69</f>
        <v>0</v>
      </c>
      <c r="AJ69" s="75">
        <f>PXIL!S69</f>
        <v>0</v>
      </c>
      <c r="AK69" s="75">
        <f>RTM_IEX!M69</f>
        <v>0.63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9.4600000000000009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10.774076000000001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0.16512386880000002</v>
      </c>
      <c r="AD70">
        <f t="shared" si="4"/>
        <v>18.598952131200001</v>
      </c>
      <c r="AE70">
        <v>0</v>
      </c>
      <c r="AF70" s="26"/>
      <c r="AG70">
        <f t="shared" si="5"/>
        <v>18.598952131200001</v>
      </c>
      <c r="AI70" s="75">
        <f>PXIL!M70</f>
        <v>0</v>
      </c>
      <c r="AJ70" s="75">
        <f>PXIL!S70</f>
        <v>0</v>
      </c>
      <c r="AK70" s="75">
        <f>RTM_IEX!M70</f>
        <v>5.63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2.36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10.774076000000001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0.11135586880000002</v>
      </c>
      <c r="AD71">
        <f t="shared" si="4"/>
        <v>12.542720131199999</v>
      </c>
      <c r="AE71">
        <v>0</v>
      </c>
      <c r="AF71" s="26"/>
      <c r="AG71">
        <f t="shared" si="5"/>
        <v>12.542720131199999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1.88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10.774076000000001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0.10572386880000002</v>
      </c>
      <c r="AD72">
        <f t="shared" si="4"/>
        <v>11.908352131200001</v>
      </c>
      <c r="AE72">
        <v>0</v>
      </c>
      <c r="AF72" s="26"/>
      <c r="AG72">
        <f t="shared" si="5"/>
        <v>11.908352131200001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1.24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10.774076000000001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8.99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0.17392386880000005</v>
      </c>
      <c r="AD73">
        <f t="shared" si="4"/>
        <v>19.590152131200004</v>
      </c>
      <c r="AE73">
        <v>0</v>
      </c>
      <c r="AF73" s="26"/>
      <c r="AG73">
        <f t="shared" si="5"/>
        <v>19.590152131200004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10.774076000000001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9.76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0.1806998688</v>
      </c>
      <c r="AD74">
        <f t="shared" si="4"/>
        <v>20.353376131199997</v>
      </c>
      <c r="AE74">
        <v>0</v>
      </c>
      <c r="AF74" s="26"/>
      <c r="AG74">
        <f t="shared" si="5"/>
        <v>20.353376131199997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10.774076000000001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11.48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0.19583586880000003</v>
      </c>
      <c r="AD75">
        <f t="shared" si="4"/>
        <v>22.058240131200002</v>
      </c>
      <c r="AE75">
        <v>0</v>
      </c>
      <c r="AF75" s="26"/>
      <c r="AG75">
        <f t="shared" si="5"/>
        <v>22.058240131200002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10.774076000000001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7.03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0.15667586880000003</v>
      </c>
      <c r="AD76">
        <f t="shared" si="4"/>
        <v>17.647400131200001</v>
      </c>
      <c r="AE76">
        <v>0</v>
      </c>
      <c r="AF76" s="26"/>
      <c r="AG76">
        <f t="shared" si="5"/>
        <v>17.647400131200001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10.774076000000001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8.76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0.17189986879999999</v>
      </c>
      <c r="AD77">
        <f t="shared" si="4"/>
        <v>19.362176131199998</v>
      </c>
      <c r="AE77">
        <v>0</v>
      </c>
      <c r="AF77" s="26"/>
      <c r="AG77">
        <f t="shared" si="5"/>
        <v>19.362176131199998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10.774076000000001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7.66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0.16221986880000003</v>
      </c>
      <c r="AD78">
        <f t="shared" si="4"/>
        <v>18.2718561312</v>
      </c>
      <c r="AE78">
        <v>0</v>
      </c>
      <c r="AF78" s="26"/>
      <c r="AG78">
        <f t="shared" si="5"/>
        <v>18.2718561312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10.774076000000001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5.58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0.14391586880000001</v>
      </c>
      <c r="AD79">
        <f t="shared" si="4"/>
        <v>16.210160131199999</v>
      </c>
      <c r="AE79">
        <v>0</v>
      </c>
      <c r="AF79" s="26"/>
      <c r="AG79">
        <f t="shared" si="5"/>
        <v>16.210160131199999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10.774076000000001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8.0399999999999991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0.16556386880000001</v>
      </c>
      <c r="AD80">
        <f t="shared" si="4"/>
        <v>18.6485121312</v>
      </c>
      <c r="AE80">
        <v>0</v>
      </c>
      <c r="AF80" s="26"/>
      <c r="AG80">
        <f t="shared" si="5"/>
        <v>18.6485121312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10.774076000000001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13.12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0.21026786880000001</v>
      </c>
      <c r="AD81">
        <f t="shared" si="4"/>
        <v>23.683808131199999</v>
      </c>
      <c r="AE81">
        <v>0</v>
      </c>
      <c r="AF81" s="26"/>
      <c r="AG81">
        <f t="shared" si="5"/>
        <v>23.683808131199999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10.774076000000001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13.12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0.21026786880000001</v>
      </c>
      <c r="AD82">
        <f t="shared" si="4"/>
        <v>23.683808131199999</v>
      </c>
      <c r="AE82">
        <v>0</v>
      </c>
      <c r="AF82" s="26"/>
      <c r="AG82">
        <f t="shared" si="5"/>
        <v>23.683808131199999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10.774076000000001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13.12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0.21026786880000001</v>
      </c>
      <c r="AD83">
        <f t="shared" si="4"/>
        <v>23.683808131199999</v>
      </c>
      <c r="AE83">
        <v>0</v>
      </c>
      <c r="AF83" s="26"/>
      <c r="AG83">
        <f t="shared" si="5"/>
        <v>23.683808131199999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10.774076000000001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11.69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0.1976838688</v>
      </c>
      <c r="AD84">
        <f t="shared" si="4"/>
        <v>22.2663921312</v>
      </c>
      <c r="AE84">
        <v>0</v>
      </c>
      <c r="AF84" s="26"/>
      <c r="AG84">
        <f t="shared" si="5"/>
        <v>22.2663921312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10.774076000000001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13.03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0.20947586880000002</v>
      </c>
      <c r="AD85">
        <f t="shared" si="4"/>
        <v>23.594600131200004</v>
      </c>
      <c r="AE85">
        <v>0</v>
      </c>
      <c r="AF85" s="26"/>
      <c r="AG85">
        <f t="shared" si="5"/>
        <v>23.594600131200004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10.774076000000001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12.55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0.20525186880000001</v>
      </c>
      <c r="AD86">
        <f t="shared" si="4"/>
        <v>23.1188241312</v>
      </c>
      <c r="AE86">
        <v>0</v>
      </c>
      <c r="AF86" s="26"/>
      <c r="AG86">
        <f t="shared" si="5"/>
        <v>23.1188241312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10.774076000000001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10.63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0.18835586880000005</v>
      </c>
      <c r="AD87">
        <f t="shared" si="4"/>
        <v>21.215720131200005</v>
      </c>
      <c r="AE87">
        <v>0</v>
      </c>
      <c r="AF87" s="26"/>
      <c r="AG87">
        <f t="shared" si="5"/>
        <v>21.215720131200005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10.774076000000001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13.12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0.21026786880000001</v>
      </c>
      <c r="AD88">
        <f t="shared" si="4"/>
        <v>23.683808131199999</v>
      </c>
      <c r="AE88">
        <v>0</v>
      </c>
      <c r="AF88" s="26"/>
      <c r="AG88">
        <f t="shared" si="5"/>
        <v>23.683808131199999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10.774076000000001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12.07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0.20102786880000001</v>
      </c>
      <c r="AD89">
        <f t="shared" si="4"/>
        <v>22.6430481312</v>
      </c>
      <c r="AE89">
        <v>0</v>
      </c>
      <c r="AF89" s="26"/>
      <c r="AG89">
        <f t="shared" si="5"/>
        <v>22.6430481312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10.774076000000001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7.66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0.16221986880000003</v>
      </c>
      <c r="AD90">
        <f t="shared" si="4"/>
        <v>18.2718561312</v>
      </c>
      <c r="AE90">
        <v>0</v>
      </c>
      <c r="AF90" s="26"/>
      <c r="AG90">
        <f t="shared" si="5"/>
        <v>18.2718561312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10.774076000000001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8.43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0.1689958688</v>
      </c>
      <c r="AD91">
        <f t="shared" si="4"/>
        <v>19.035080131200001</v>
      </c>
      <c r="AE91">
        <v>0</v>
      </c>
      <c r="AF91" s="26"/>
      <c r="AG91">
        <f t="shared" si="5"/>
        <v>19.035080131200001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10.774076000000001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10.15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0.18413186880000001</v>
      </c>
      <c r="AD92">
        <f t="shared" si="4"/>
        <v>20.739944131199998</v>
      </c>
      <c r="AE92">
        <v>0</v>
      </c>
      <c r="AF92" s="26"/>
      <c r="AG92">
        <f t="shared" si="5"/>
        <v>20.739944131199998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10.774076000000001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9.67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0.17990786880000004</v>
      </c>
      <c r="AD93">
        <f t="shared" si="4"/>
        <v>20.264168131200002</v>
      </c>
      <c r="AE93">
        <v>0</v>
      </c>
      <c r="AF93" s="26"/>
      <c r="AG93">
        <f t="shared" si="5"/>
        <v>20.264168131200002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10.774076000000001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10.25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0.18501186880000001</v>
      </c>
      <c r="AD94">
        <f t="shared" si="4"/>
        <v>20.839064131200001</v>
      </c>
      <c r="AE94">
        <v>0</v>
      </c>
      <c r="AF94" s="26"/>
      <c r="AG94">
        <f t="shared" si="5"/>
        <v>20.839064131200001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10.774076000000001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9.39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0.17744386880000002</v>
      </c>
      <c r="AD95">
        <f t="shared" si="4"/>
        <v>19.9866321312</v>
      </c>
      <c r="AE95">
        <v>0</v>
      </c>
      <c r="AF95" s="26"/>
      <c r="AG95">
        <f t="shared" si="5"/>
        <v>19.9866321312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10.774076000000001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7.09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0.15720386880000001</v>
      </c>
      <c r="AD96">
        <f t="shared" si="4"/>
        <v>17.706872131200001</v>
      </c>
      <c r="AE96">
        <v>0</v>
      </c>
      <c r="AF96" s="26"/>
      <c r="AG96">
        <f t="shared" si="5"/>
        <v>17.706872131200001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10.774076000000001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7.38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0.15975586880000001</v>
      </c>
      <c r="AD97">
        <f t="shared" si="4"/>
        <v>17.994320131199999</v>
      </c>
      <c r="AE97">
        <v>0</v>
      </c>
      <c r="AF97" s="26"/>
      <c r="AG97">
        <f t="shared" si="5"/>
        <v>17.994320131199999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10.774076000000001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6.51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0.15209986880000001</v>
      </c>
      <c r="AD98">
        <f t="shared" si="4"/>
        <v>17.131976131199998</v>
      </c>
      <c r="AE98">
        <v>0</v>
      </c>
      <c r="AF98" s="26"/>
      <c r="AG98">
        <f t="shared" si="5"/>
        <v>17.131976131199998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0.2502030087500004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0.10400749999999997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4.1090984770000031E-3</v>
      </c>
      <c r="AD99">
        <f t="shared" si="6"/>
        <v>0.46283391027300008</v>
      </c>
      <c r="AE99">
        <f t="shared" ref="AE99:AR99" si="8">SUM(AE3:AE98)/4000</f>
        <v>0</v>
      </c>
      <c r="AG99">
        <f t="shared" si="8"/>
        <v>0.46283391027300008</v>
      </c>
      <c r="AI99">
        <f t="shared" si="8"/>
        <v>0</v>
      </c>
      <c r="AJ99">
        <f t="shared" si="8"/>
        <v>0</v>
      </c>
      <c r="AK99">
        <f t="shared" si="8"/>
        <v>8.5925000000000029E-3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0.10414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44931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'[1]05'!B5</f>
        <v>0</v>
      </c>
      <c r="C3" s="16">
        <f>'[1]05'!C5</f>
        <v>220</v>
      </c>
      <c r="D3" s="16">
        <f>'[1]05'!D5</f>
        <v>0</v>
      </c>
      <c r="E3" s="16">
        <f>'[1]05'!E5</f>
        <v>0</v>
      </c>
      <c r="F3" s="15">
        <f>SUM(B3:E3)</f>
        <v>220</v>
      </c>
      <c r="G3" s="15">
        <f>'[1]05'!H5</f>
        <v>0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'[1]05'!B6</f>
        <v>0</v>
      </c>
      <c r="C4" s="16">
        <f>'[1]05'!C6</f>
        <v>220</v>
      </c>
      <c r="D4" s="16">
        <f>'[1]05'!D6</f>
        <v>0</v>
      </c>
      <c r="E4" s="16">
        <f>'[1]05'!E6</f>
        <v>0</v>
      </c>
      <c r="F4" s="15">
        <f>SUM(B4:E4)</f>
        <v>220</v>
      </c>
      <c r="G4" s="15">
        <f>'[1]05'!H6</f>
        <v>0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'[1]05'!B7</f>
        <v>0</v>
      </c>
      <c r="C5" s="16">
        <f>'[1]05'!C7</f>
        <v>220</v>
      </c>
      <c r="D5" s="16">
        <f>'[1]05'!D7</f>
        <v>0</v>
      </c>
      <c r="E5" s="16">
        <f>'[1]05'!E7</f>
        <v>0</v>
      </c>
      <c r="F5" s="15">
        <f t="shared" ref="F5:F68" si="6">SUM(B5:E5)</f>
        <v>220</v>
      </c>
      <c r="G5" s="15">
        <f>'[1]05'!H7</f>
        <v>0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'[1]05'!B8</f>
        <v>0</v>
      </c>
      <c r="C6" s="16">
        <f>'[1]05'!C8</f>
        <v>220</v>
      </c>
      <c r="D6" s="16">
        <f>'[1]05'!D8</f>
        <v>0</v>
      </c>
      <c r="E6" s="16">
        <f>'[1]05'!E8</f>
        <v>0</v>
      </c>
      <c r="F6" s="15">
        <f t="shared" si="6"/>
        <v>220</v>
      </c>
      <c r="G6" s="15">
        <f>'[1]05'!H8</f>
        <v>0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'[1]05'!B9</f>
        <v>0</v>
      </c>
      <c r="C7" s="16">
        <f>'[1]05'!C9</f>
        <v>220</v>
      </c>
      <c r="D7" s="16">
        <f>'[1]05'!D9</f>
        <v>0</v>
      </c>
      <c r="E7" s="16">
        <f>'[1]05'!E9</f>
        <v>0</v>
      </c>
      <c r="F7" s="15">
        <f t="shared" si="6"/>
        <v>220</v>
      </c>
      <c r="G7" s="15">
        <f>'[1]05'!H9</f>
        <v>0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'[1]05'!B10</f>
        <v>0</v>
      </c>
      <c r="C8" s="16">
        <f>'[1]05'!C10</f>
        <v>220</v>
      </c>
      <c r="D8" s="16">
        <f>'[1]05'!D10</f>
        <v>0</v>
      </c>
      <c r="E8" s="16">
        <f>'[1]05'!E10</f>
        <v>0</v>
      </c>
      <c r="F8" s="15">
        <f t="shared" si="6"/>
        <v>220</v>
      </c>
      <c r="G8" s="15">
        <f>'[1]05'!H10</f>
        <v>0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'[1]05'!B11</f>
        <v>0</v>
      </c>
      <c r="C9" s="16">
        <f>'[1]05'!C11</f>
        <v>220</v>
      </c>
      <c r="D9" s="16">
        <f>'[1]05'!D11</f>
        <v>0</v>
      </c>
      <c r="E9" s="16">
        <f>'[1]05'!E11</f>
        <v>0</v>
      </c>
      <c r="F9" s="15">
        <f t="shared" si="6"/>
        <v>220</v>
      </c>
      <c r="G9" s="15">
        <f>'[1]05'!H11</f>
        <v>0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'[1]05'!B12</f>
        <v>0</v>
      </c>
      <c r="C10" s="16">
        <f>'[1]05'!C12</f>
        <v>220</v>
      </c>
      <c r="D10" s="16">
        <f>'[1]05'!D12</f>
        <v>0</v>
      </c>
      <c r="E10" s="16">
        <f>'[1]05'!E12</f>
        <v>0</v>
      </c>
      <c r="F10" s="15">
        <f t="shared" si="6"/>
        <v>220</v>
      </c>
      <c r="G10" s="15">
        <f>'[1]05'!H12</f>
        <v>0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'[1]05'!B13</f>
        <v>0</v>
      </c>
      <c r="C11" s="16">
        <f>'[1]05'!C13</f>
        <v>220</v>
      </c>
      <c r="D11" s="16">
        <f>'[1]05'!D13</f>
        <v>0</v>
      </c>
      <c r="E11" s="16">
        <f>'[1]05'!E13</f>
        <v>0</v>
      </c>
      <c r="F11" s="15">
        <f t="shared" si="6"/>
        <v>220</v>
      </c>
      <c r="G11" s="15">
        <f>'[1]05'!H13</f>
        <v>0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'[1]05'!B14</f>
        <v>0</v>
      </c>
      <c r="C12" s="16">
        <f>'[1]05'!C14</f>
        <v>220</v>
      </c>
      <c r="D12" s="16">
        <f>'[1]05'!D14</f>
        <v>0</v>
      </c>
      <c r="E12" s="16">
        <f>'[1]05'!E14</f>
        <v>0</v>
      </c>
      <c r="F12" s="15">
        <f t="shared" si="6"/>
        <v>220</v>
      </c>
      <c r="G12" s="15">
        <f>'[1]05'!H14</f>
        <v>0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'[1]05'!B15</f>
        <v>0</v>
      </c>
      <c r="C13" s="16">
        <f>'[1]05'!C15</f>
        <v>220</v>
      </c>
      <c r="D13" s="16">
        <f>'[1]05'!D15</f>
        <v>0</v>
      </c>
      <c r="E13" s="16">
        <f>'[1]05'!E15</f>
        <v>0</v>
      </c>
      <c r="F13" s="15">
        <f t="shared" si="6"/>
        <v>220</v>
      </c>
      <c r="G13" s="15">
        <f>'[1]05'!H15</f>
        <v>0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'[1]05'!B16</f>
        <v>0</v>
      </c>
      <c r="C14" s="16">
        <f>'[1]05'!C16</f>
        <v>220</v>
      </c>
      <c r="D14" s="16">
        <f>'[1]05'!D16</f>
        <v>0</v>
      </c>
      <c r="E14" s="16">
        <f>'[1]05'!E16</f>
        <v>0</v>
      </c>
      <c r="F14" s="15">
        <f t="shared" si="6"/>
        <v>220</v>
      </c>
      <c r="G14" s="15">
        <f>'[1]05'!H16</f>
        <v>0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'[1]05'!B17</f>
        <v>0</v>
      </c>
      <c r="C15" s="16">
        <f>'[1]05'!C17</f>
        <v>220</v>
      </c>
      <c r="D15" s="16">
        <f>'[1]05'!D17</f>
        <v>0</v>
      </c>
      <c r="E15" s="16">
        <f>'[1]05'!E17</f>
        <v>0</v>
      </c>
      <c r="F15" s="15">
        <f t="shared" si="6"/>
        <v>220</v>
      </c>
      <c r="G15" s="15">
        <f>'[1]05'!H17</f>
        <v>0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'[1]05'!B18</f>
        <v>0</v>
      </c>
      <c r="C16" s="16">
        <f>'[1]05'!C18</f>
        <v>220</v>
      </c>
      <c r="D16" s="16">
        <f>'[1]05'!D18</f>
        <v>0</v>
      </c>
      <c r="E16" s="16">
        <f>'[1]05'!E18</f>
        <v>0</v>
      </c>
      <c r="F16" s="15">
        <f t="shared" si="6"/>
        <v>220</v>
      </c>
      <c r="G16" s="15">
        <f>'[1]05'!H18</f>
        <v>0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'[1]05'!B19</f>
        <v>0</v>
      </c>
      <c r="C17" s="16">
        <f>'[1]05'!C19</f>
        <v>220</v>
      </c>
      <c r="D17" s="16">
        <f>'[1]05'!D19</f>
        <v>0</v>
      </c>
      <c r="E17" s="16">
        <f>'[1]05'!E19</f>
        <v>0</v>
      </c>
      <c r="F17" s="15">
        <f t="shared" si="6"/>
        <v>220</v>
      </c>
      <c r="G17" s="15">
        <f>'[1]05'!H19</f>
        <v>0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'[1]05'!B20</f>
        <v>0</v>
      </c>
      <c r="C18" s="16">
        <f>'[1]05'!C20</f>
        <v>220</v>
      </c>
      <c r="D18" s="16">
        <f>'[1]05'!D20</f>
        <v>0</v>
      </c>
      <c r="E18" s="16">
        <f>'[1]05'!E20</f>
        <v>0</v>
      </c>
      <c r="F18" s="15">
        <f t="shared" si="6"/>
        <v>220</v>
      </c>
      <c r="G18" s="15">
        <f>'[1]05'!H20</f>
        <v>0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'[1]05'!B21</f>
        <v>0</v>
      </c>
      <c r="C19" s="16">
        <f>'[1]05'!C21</f>
        <v>220</v>
      </c>
      <c r="D19" s="16">
        <f>'[1]05'!D21</f>
        <v>0</v>
      </c>
      <c r="E19" s="16">
        <f>'[1]05'!E21</f>
        <v>0</v>
      </c>
      <c r="F19" s="15">
        <f t="shared" si="6"/>
        <v>220</v>
      </c>
      <c r="G19" s="15">
        <f>'[1]05'!H21</f>
        <v>0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'[1]05'!B22</f>
        <v>0</v>
      </c>
      <c r="C20" s="16">
        <f>'[1]05'!C22</f>
        <v>220</v>
      </c>
      <c r="D20" s="16">
        <f>'[1]05'!D22</f>
        <v>0</v>
      </c>
      <c r="E20" s="16">
        <f>'[1]05'!E22</f>
        <v>0</v>
      </c>
      <c r="F20" s="15">
        <f t="shared" si="6"/>
        <v>220</v>
      </c>
      <c r="G20" s="15">
        <f>'[1]05'!H22</f>
        <v>0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'[1]05'!B23</f>
        <v>0</v>
      </c>
      <c r="C21" s="16">
        <f>'[1]05'!C23</f>
        <v>220</v>
      </c>
      <c r="D21" s="16">
        <f>'[1]05'!D23</f>
        <v>0</v>
      </c>
      <c r="E21" s="16">
        <f>'[1]05'!E23</f>
        <v>0</v>
      </c>
      <c r="F21" s="15">
        <f t="shared" si="6"/>
        <v>220</v>
      </c>
      <c r="G21" s="15">
        <f>'[1]05'!H23</f>
        <v>0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'[1]05'!B24</f>
        <v>0</v>
      </c>
      <c r="C22" s="16">
        <f>'[1]05'!C24</f>
        <v>220</v>
      </c>
      <c r="D22" s="16">
        <f>'[1]05'!D24</f>
        <v>0</v>
      </c>
      <c r="E22" s="16">
        <f>'[1]05'!E24</f>
        <v>0</v>
      </c>
      <c r="F22" s="15">
        <f t="shared" si="6"/>
        <v>220</v>
      </c>
      <c r="G22" s="15">
        <f>'[1]05'!H24</f>
        <v>0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'[1]05'!B25</f>
        <v>0</v>
      </c>
      <c r="C23" s="16">
        <f>'[1]05'!C25</f>
        <v>220</v>
      </c>
      <c r="D23" s="16">
        <f>'[1]05'!D25</f>
        <v>0</v>
      </c>
      <c r="E23" s="16">
        <f>'[1]05'!E25</f>
        <v>0</v>
      </c>
      <c r="F23" s="15">
        <f t="shared" si="6"/>
        <v>220</v>
      </c>
      <c r="G23" s="15">
        <f>'[1]05'!H25</f>
        <v>0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'[1]05'!B26</f>
        <v>0</v>
      </c>
      <c r="C24" s="16">
        <f>'[1]05'!C26</f>
        <v>220</v>
      </c>
      <c r="D24" s="16">
        <f>'[1]05'!D26</f>
        <v>0</v>
      </c>
      <c r="E24" s="16">
        <f>'[1]05'!E26</f>
        <v>0</v>
      </c>
      <c r="F24" s="15">
        <f t="shared" si="6"/>
        <v>220</v>
      </c>
      <c r="G24" s="15">
        <f>'[1]05'!H26</f>
        <v>0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'[1]05'!B27</f>
        <v>0</v>
      </c>
      <c r="C25" s="16">
        <f>'[1]05'!C27</f>
        <v>220</v>
      </c>
      <c r="D25" s="16">
        <f>'[1]05'!D27</f>
        <v>0</v>
      </c>
      <c r="E25" s="16">
        <f>'[1]05'!E27</f>
        <v>0</v>
      </c>
      <c r="F25" s="15">
        <f t="shared" si="6"/>
        <v>220</v>
      </c>
      <c r="G25" s="15">
        <f>'[1]05'!H27</f>
        <v>0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'[1]05'!B28</f>
        <v>0</v>
      </c>
      <c r="C26" s="16">
        <f>'[1]05'!C28</f>
        <v>220</v>
      </c>
      <c r="D26" s="16">
        <f>'[1]05'!D28</f>
        <v>0</v>
      </c>
      <c r="E26" s="16">
        <f>'[1]05'!E28</f>
        <v>0</v>
      </c>
      <c r="F26" s="15">
        <f t="shared" si="6"/>
        <v>220</v>
      </c>
      <c r="G26" s="15">
        <f>'[1]05'!H28</f>
        <v>0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'[1]05'!B29</f>
        <v>0</v>
      </c>
      <c r="C27" s="16">
        <f>'[1]05'!C29</f>
        <v>220</v>
      </c>
      <c r="D27" s="16">
        <f>'[1]05'!D29</f>
        <v>0</v>
      </c>
      <c r="E27" s="16">
        <f>'[1]05'!E29</f>
        <v>0</v>
      </c>
      <c r="F27" s="15">
        <f t="shared" si="6"/>
        <v>220</v>
      </c>
      <c r="G27" s="15">
        <f>'[1]05'!H29</f>
        <v>0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'[1]05'!B30</f>
        <v>0</v>
      </c>
      <c r="C28" s="16">
        <f>'[1]05'!C30</f>
        <v>220</v>
      </c>
      <c r="D28" s="16">
        <f>'[1]05'!D30</f>
        <v>0</v>
      </c>
      <c r="E28" s="16">
        <f>'[1]05'!E30</f>
        <v>0</v>
      </c>
      <c r="F28" s="15">
        <f t="shared" si="6"/>
        <v>220</v>
      </c>
      <c r="G28" s="15">
        <f>'[1]05'!H30</f>
        <v>0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'[1]05'!B31</f>
        <v>0</v>
      </c>
      <c r="C29" s="16">
        <f>'[1]05'!C31</f>
        <v>220</v>
      </c>
      <c r="D29" s="16">
        <f>'[1]05'!D31</f>
        <v>0</v>
      </c>
      <c r="E29" s="16">
        <f>'[1]05'!E31</f>
        <v>0</v>
      </c>
      <c r="F29" s="15">
        <f t="shared" si="6"/>
        <v>220</v>
      </c>
      <c r="G29" s="15">
        <f>'[1]05'!H31</f>
        <v>0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'[1]05'!B32</f>
        <v>0</v>
      </c>
      <c r="C30" s="16">
        <f>'[1]05'!C32</f>
        <v>220</v>
      </c>
      <c r="D30" s="16">
        <f>'[1]05'!D32</f>
        <v>0</v>
      </c>
      <c r="E30" s="16">
        <f>'[1]05'!E32</f>
        <v>0</v>
      </c>
      <c r="F30" s="15">
        <f t="shared" si="6"/>
        <v>220</v>
      </c>
      <c r="G30" s="15">
        <f>'[1]05'!H32</f>
        <v>0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'[1]05'!B33</f>
        <v>0</v>
      </c>
      <c r="C31" s="16">
        <f>'[1]05'!C33</f>
        <v>220</v>
      </c>
      <c r="D31" s="16">
        <f>'[1]05'!D33</f>
        <v>0</v>
      </c>
      <c r="E31" s="16">
        <f>'[1]05'!E33</f>
        <v>0</v>
      </c>
      <c r="F31" s="15">
        <f t="shared" si="6"/>
        <v>220</v>
      </c>
      <c r="G31" s="15">
        <f>'[1]05'!H33</f>
        <v>0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'[1]05'!B34</f>
        <v>0</v>
      </c>
      <c r="C32" s="16">
        <f>'[1]05'!C34</f>
        <v>220</v>
      </c>
      <c r="D32" s="16">
        <f>'[1]05'!D34</f>
        <v>0</v>
      </c>
      <c r="E32" s="16">
        <f>'[1]05'!E34</f>
        <v>0</v>
      </c>
      <c r="F32" s="15">
        <f t="shared" si="6"/>
        <v>220</v>
      </c>
      <c r="G32" s="15">
        <f>'[1]05'!H34</f>
        <v>0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'[1]05'!B35</f>
        <v>0</v>
      </c>
      <c r="C33" s="16">
        <f>'[1]05'!C35</f>
        <v>220</v>
      </c>
      <c r="D33" s="16">
        <f>'[1]05'!D35</f>
        <v>0</v>
      </c>
      <c r="E33" s="16">
        <f>'[1]05'!E35</f>
        <v>0</v>
      </c>
      <c r="F33" s="15">
        <f t="shared" si="6"/>
        <v>220</v>
      </c>
      <c r="G33" s="15">
        <f>'[1]05'!H35</f>
        <v>0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'[1]05'!B36</f>
        <v>0</v>
      </c>
      <c r="C34" s="16">
        <f>'[1]05'!C36</f>
        <v>220</v>
      </c>
      <c r="D34" s="16">
        <f>'[1]05'!D36</f>
        <v>0</v>
      </c>
      <c r="E34" s="16">
        <f>'[1]05'!E36</f>
        <v>0</v>
      </c>
      <c r="F34" s="15">
        <f t="shared" si="6"/>
        <v>220</v>
      </c>
      <c r="G34" s="15">
        <f>'[1]05'!H36</f>
        <v>0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'[1]05'!B37</f>
        <v>0</v>
      </c>
      <c r="C35" s="16">
        <f>'[1]05'!C37</f>
        <v>220</v>
      </c>
      <c r="D35" s="16">
        <f>'[1]05'!D37</f>
        <v>0</v>
      </c>
      <c r="E35" s="16">
        <f>'[1]05'!E37</f>
        <v>0</v>
      </c>
      <c r="F35" s="15">
        <f t="shared" si="6"/>
        <v>220</v>
      </c>
      <c r="G35" s="15">
        <f>'[1]05'!H37</f>
        <v>0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'[1]05'!B38</f>
        <v>0</v>
      </c>
      <c r="C36" s="16">
        <f>'[1]05'!C38</f>
        <v>220</v>
      </c>
      <c r="D36" s="16">
        <f>'[1]05'!D38</f>
        <v>0</v>
      </c>
      <c r="E36" s="16">
        <f>'[1]05'!E38</f>
        <v>0</v>
      </c>
      <c r="F36" s="15">
        <f t="shared" si="6"/>
        <v>220</v>
      </c>
      <c r="G36" s="15">
        <f>'[1]05'!H38</f>
        <v>0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'[1]05'!B39</f>
        <v>0</v>
      </c>
      <c r="C37" s="16">
        <f>'[1]05'!C39</f>
        <v>220</v>
      </c>
      <c r="D37" s="16">
        <f>'[1]05'!D39</f>
        <v>0</v>
      </c>
      <c r="E37" s="16">
        <f>'[1]05'!E39</f>
        <v>0</v>
      </c>
      <c r="F37" s="15">
        <f t="shared" si="6"/>
        <v>220</v>
      </c>
      <c r="G37" s="15">
        <f>'[1]05'!H39</f>
        <v>0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'[1]05'!B40</f>
        <v>0</v>
      </c>
      <c r="C38" s="16">
        <f>'[1]05'!C40</f>
        <v>220</v>
      </c>
      <c r="D38" s="16">
        <f>'[1]05'!D40</f>
        <v>0</v>
      </c>
      <c r="E38" s="16">
        <f>'[1]05'!E40</f>
        <v>0</v>
      </c>
      <c r="F38" s="15">
        <f t="shared" si="6"/>
        <v>220</v>
      </c>
      <c r="G38" s="15">
        <f>'[1]05'!H40</f>
        <v>0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'[1]05'!B41</f>
        <v>0</v>
      </c>
      <c r="C39" s="16">
        <f>'[1]05'!C41</f>
        <v>220</v>
      </c>
      <c r="D39" s="16">
        <f>'[1]05'!D41</f>
        <v>0</v>
      </c>
      <c r="E39" s="16">
        <f>'[1]05'!E41</f>
        <v>0</v>
      </c>
      <c r="F39" s="15">
        <f t="shared" si="6"/>
        <v>220</v>
      </c>
      <c r="G39" s="15">
        <f>'[1]05'!H41</f>
        <v>0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'[1]05'!B42</f>
        <v>0</v>
      </c>
      <c r="C40" s="16">
        <f>'[1]05'!C42</f>
        <v>220</v>
      </c>
      <c r="D40" s="16">
        <f>'[1]05'!D42</f>
        <v>0</v>
      </c>
      <c r="E40" s="16">
        <f>'[1]05'!E42</f>
        <v>0</v>
      </c>
      <c r="F40" s="15">
        <f t="shared" si="6"/>
        <v>220</v>
      </c>
      <c r="G40" s="15">
        <f>'[1]05'!H42</f>
        <v>0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'[1]05'!B43</f>
        <v>0</v>
      </c>
      <c r="C41" s="16">
        <f>'[1]05'!C43</f>
        <v>220</v>
      </c>
      <c r="D41" s="16">
        <f>'[1]05'!D43</f>
        <v>0</v>
      </c>
      <c r="E41" s="16">
        <f>'[1]05'!E43</f>
        <v>0</v>
      </c>
      <c r="F41" s="15">
        <f t="shared" si="6"/>
        <v>220</v>
      </c>
      <c r="G41" s="15">
        <f>'[1]05'!H43</f>
        <v>0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'[1]05'!B44</f>
        <v>0</v>
      </c>
      <c r="C42" s="16">
        <f>'[1]05'!C44</f>
        <v>220</v>
      </c>
      <c r="D42" s="16">
        <f>'[1]05'!D44</f>
        <v>0</v>
      </c>
      <c r="E42" s="16">
        <f>'[1]05'!E44</f>
        <v>0</v>
      </c>
      <c r="F42" s="15">
        <f t="shared" si="6"/>
        <v>220</v>
      </c>
      <c r="G42" s="15">
        <f>'[1]05'!H44</f>
        <v>0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'[1]05'!B45</f>
        <v>0</v>
      </c>
      <c r="C43" s="16">
        <f>'[1]05'!C45</f>
        <v>220</v>
      </c>
      <c r="D43" s="16">
        <f>'[1]05'!D45</f>
        <v>0</v>
      </c>
      <c r="E43" s="16">
        <f>'[1]05'!E45</f>
        <v>0</v>
      </c>
      <c r="F43" s="15">
        <f t="shared" si="6"/>
        <v>220</v>
      </c>
      <c r="G43" s="15">
        <f>'[1]05'!H45</f>
        <v>0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'[1]05'!B46</f>
        <v>0</v>
      </c>
      <c r="C44" s="16">
        <f>'[1]05'!C46</f>
        <v>220</v>
      </c>
      <c r="D44" s="16">
        <f>'[1]05'!D46</f>
        <v>0</v>
      </c>
      <c r="E44" s="16">
        <f>'[1]05'!E46</f>
        <v>0</v>
      </c>
      <c r="F44" s="15">
        <f t="shared" si="6"/>
        <v>220</v>
      </c>
      <c r="G44" s="15">
        <f>'[1]05'!H46</f>
        <v>0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'[1]05'!B47</f>
        <v>0</v>
      </c>
      <c r="C45" s="16">
        <f>'[1]05'!C47</f>
        <v>220</v>
      </c>
      <c r="D45" s="16">
        <f>'[1]05'!D47</f>
        <v>0</v>
      </c>
      <c r="E45" s="16">
        <f>'[1]05'!E47</f>
        <v>0</v>
      </c>
      <c r="F45" s="15">
        <f t="shared" si="6"/>
        <v>220</v>
      </c>
      <c r="G45" s="15">
        <f>'[1]05'!H47</f>
        <v>0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'[1]05'!B48</f>
        <v>0</v>
      </c>
      <c r="C46" s="16">
        <f>'[1]05'!C48</f>
        <v>220</v>
      </c>
      <c r="D46" s="16">
        <f>'[1]05'!D48</f>
        <v>0</v>
      </c>
      <c r="E46" s="16">
        <f>'[1]05'!E48</f>
        <v>0</v>
      </c>
      <c r="F46" s="15">
        <f t="shared" si="6"/>
        <v>220</v>
      </c>
      <c r="G46" s="15">
        <f>'[1]05'!H48</f>
        <v>0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'[1]05'!B49</f>
        <v>0</v>
      </c>
      <c r="C47" s="16">
        <f>'[1]05'!C49</f>
        <v>220</v>
      </c>
      <c r="D47" s="16">
        <f>'[1]05'!D49</f>
        <v>0</v>
      </c>
      <c r="E47" s="16">
        <f>'[1]05'!E49</f>
        <v>0</v>
      </c>
      <c r="F47" s="15">
        <f t="shared" si="6"/>
        <v>220</v>
      </c>
      <c r="G47" s="15">
        <f>'[1]05'!H49</f>
        <v>0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'[1]05'!B50</f>
        <v>0</v>
      </c>
      <c r="C48" s="16">
        <f>'[1]05'!C50</f>
        <v>220</v>
      </c>
      <c r="D48" s="16">
        <f>'[1]05'!D50</f>
        <v>0</v>
      </c>
      <c r="E48" s="16">
        <f>'[1]05'!E50</f>
        <v>0</v>
      </c>
      <c r="F48" s="15">
        <f t="shared" si="6"/>
        <v>220</v>
      </c>
      <c r="G48" s="15">
        <f>'[1]05'!H50</f>
        <v>0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'[1]05'!B51</f>
        <v>0</v>
      </c>
      <c r="C49" s="16">
        <f>'[1]05'!C51</f>
        <v>220</v>
      </c>
      <c r="D49" s="16">
        <f>'[1]05'!D51</f>
        <v>0</v>
      </c>
      <c r="E49" s="16">
        <f>'[1]05'!E51</f>
        <v>0</v>
      </c>
      <c r="F49" s="15">
        <f t="shared" si="6"/>
        <v>220</v>
      </c>
      <c r="G49" s="15">
        <f>'[1]05'!H51</f>
        <v>0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'[1]05'!B52</f>
        <v>0</v>
      </c>
      <c r="C50" s="16">
        <f>'[1]05'!C52</f>
        <v>220</v>
      </c>
      <c r="D50" s="16">
        <f>'[1]05'!D52</f>
        <v>0</v>
      </c>
      <c r="E50" s="16">
        <f>'[1]05'!E52</f>
        <v>0</v>
      </c>
      <c r="F50" s="15">
        <f t="shared" si="6"/>
        <v>220</v>
      </c>
      <c r="G50" s="15">
        <f>'[1]05'!H52</f>
        <v>0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'[1]05'!B53</f>
        <v>0</v>
      </c>
      <c r="C51" s="16">
        <f>'[1]05'!C53</f>
        <v>220</v>
      </c>
      <c r="D51" s="16">
        <f>'[1]05'!D53</f>
        <v>0</v>
      </c>
      <c r="E51" s="16">
        <f>'[1]05'!E53</f>
        <v>0</v>
      </c>
      <c r="F51" s="15">
        <f t="shared" si="6"/>
        <v>220</v>
      </c>
      <c r="G51" s="15">
        <f>'[1]05'!H53</f>
        <v>0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'[1]05'!B54</f>
        <v>0</v>
      </c>
      <c r="C52" s="16">
        <f>'[1]05'!C54</f>
        <v>220</v>
      </c>
      <c r="D52" s="16">
        <f>'[1]05'!D54</f>
        <v>0</v>
      </c>
      <c r="E52" s="16">
        <f>'[1]05'!E54</f>
        <v>0</v>
      </c>
      <c r="F52" s="15">
        <f t="shared" si="6"/>
        <v>220</v>
      </c>
      <c r="G52" s="15">
        <f>'[1]05'!H54</f>
        <v>0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'[1]05'!B55</f>
        <v>0</v>
      </c>
      <c r="C53" s="16">
        <f>'[1]05'!C55</f>
        <v>220</v>
      </c>
      <c r="D53" s="16">
        <f>'[1]05'!D55</f>
        <v>0</v>
      </c>
      <c r="E53" s="16">
        <f>'[1]05'!E55</f>
        <v>0</v>
      </c>
      <c r="F53" s="15">
        <f t="shared" si="6"/>
        <v>220</v>
      </c>
      <c r="G53" s="15">
        <f>'[1]05'!H55</f>
        <v>0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'[1]05'!B56</f>
        <v>0</v>
      </c>
      <c r="C54" s="16">
        <f>'[1]05'!C56</f>
        <v>220</v>
      </c>
      <c r="D54" s="16">
        <f>'[1]05'!D56</f>
        <v>0</v>
      </c>
      <c r="E54" s="16">
        <f>'[1]05'!E56</f>
        <v>0</v>
      </c>
      <c r="F54" s="15">
        <f t="shared" si="6"/>
        <v>220</v>
      </c>
      <c r="G54" s="15">
        <f>'[1]05'!H56</f>
        <v>0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'[1]05'!B57</f>
        <v>0</v>
      </c>
      <c r="C55" s="16">
        <f>'[1]05'!C57</f>
        <v>220</v>
      </c>
      <c r="D55" s="16">
        <f>'[1]05'!D57</f>
        <v>0</v>
      </c>
      <c r="E55" s="16">
        <f>'[1]05'!E57</f>
        <v>0</v>
      </c>
      <c r="F55" s="15">
        <f t="shared" si="6"/>
        <v>220</v>
      </c>
      <c r="G55" s="15">
        <f>'[1]05'!H57</f>
        <v>0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'[1]05'!B58</f>
        <v>0</v>
      </c>
      <c r="C56" s="16">
        <f>'[1]05'!C58</f>
        <v>220</v>
      </c>
      <c r="D56" s="16">
        <f>'[1]05'!D58</f>
        <v>0</v>
      </c>
      <c r="E56" s="16">
        <f>'[1]05'!E58</f>
        <v>0</v>
      </c>
      <c r="F56" s="15">
        <f t="shared" si="6"/>
        <v>220</v>
      </c>
      <c r="G56" s="15">
        <f>'[1]05'!H58</f>
        <v>0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'[1]05'!B59</f>
        <v>0</v>
      </c>
      <c r="C57" s="16">
        <f>'[1]05'!C59</f>
        <v>220</v>
      </c>
      <c r="D57" s="16">
        <f>'[1]05'!D59</f>
        <v>0</v>
      </c>
      <c r="E57" s="16">
        <f>'[1]05'!E59</f>
        <v>0</v>
      </c>
      <c r="F57" s="15">
        <f t="shared" si="6"/>
        <v>220</v>
      </c>
      <c r="G57" s="15">
        <f>'[1]05'!H59</f>
        <v>0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'[1]05'!B60</f>
        <v>0</v>
      </c>
      <c r="C58" s="16">
        <f>'[1]05'!C60</f>
        <v>220</v>
      </c>
      <c r="D58" s="16">
        <f>'[1]05'!D60</f>
        <v>0</v>
      </c>
      <c r="E58" s="16">
        <f>'[1]05'!E60</f>
        <v>0</v>
      </c>
      <c r="F58" s="15">
        <f t="shared" si="6"/>
        <v>220</v>
      </c>
      <c r="G58" s="15">
        <f>'[1]05'!H60</f>
        <v>0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'[1]05'!B61</f>
        <v>0</v>
      </c>
      <c r="C59" s="16">
        <f>'[1]05'!C61</f>
        <v>220</v>
      </c>
      <c r="D59" s="16">
        <f>'[1]05'!D61</f>
        <v>0</v>
      </c>
      <c r="E59" s="16">
        <f>'[1]05'!E61</f>
        <v>0</v>
      </c>
      <c r="F59" s="15">
        <f t="shared" si="6"/>
        <v>220</v>
      </c>
      <c r="G59" s="15">
        <f>'[1]05'!H61</f>
        <v>0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'[1]05'!B62</f>
        <v>0</v>
      </c>
      <c r="C60" s="16">
        <f>'[1]05'!C62</f>
        <v>220</v>
      </c>
      <c r="D60" s="16">
        <f>'[1]05'!D62</f>
        <v>0</v>
      </c>
      <c r="E60" s="16">
        <f>'[1]05'!E62</f>
        <v>0</v>
      </c>
      <c r="F60" s="15">
        <f t="shared" si="6"/>
        <v>220</v>
      </c>
      <c r="G60" s="15">
        <f>'[1]05'!H62</f>
        <v>0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'[1]05'!B63</f>
        <v>0</v>
      </c>
      <c r="C61" s="16">
        <f>'[1]05'!C63</f>
        <v>220</v>
      </c>
      <c r="D61" s="16">
        <f>'[1]05'!D63</f>
        <v>0</v>
      </c>
      <c r="E61" s="16">
        <f>'[1]05'!E63</f>
        <v>0</v>
      </c>
      <c r="F61" s="15">
        <f t="shared" si="6"/>
        <v>220</v>
      </c>
      <c r="G61" s="15">
        <f>'[1]05'!H63</f>
        <v>0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'[1]05'!B64</f>
        <v>0</v>
      </c>
      <c r="C62" s="16">
        <f>'[1]05'!C64</f>
        <v>220</v>
      </c>
      <c r="D62" s="16">
        <f>'[1]05'!D64</f>
        <v>0</v>
      </c>
      <c r="E62" s="16">
        <f>'[1]05'!E64</f>
        <v>0</v>
      </c>
      <c r="F62" s="15">
        <f t="shared" si="6"/>
        <v>220</v>
      </c>
      <c r="G62" s="15">
        <f>'[1]05'!H64</f>
        <v>0</v>
      </c>
      <c r="H62" s="16">
        <f>'[1]05'!I64</f>
        <v>2</v>
      </c>
      <c r="I62" s="16">
        <f>'[1]05'!J64</f>
        <v>0</v>
      </c>
      <c r="J62" s="16">
        <f>'[1]05'!K64</f>
        <v>0</v>
      </c>
      <c r="K62" s="15">
        <f t="shared" si="4"/>
        <v>2</v>
      </c>
      <c r="L62" s="18">
        <f>frq!C62</f>
        <v>1</v>
      </c>
      <c r="M62" s="16">
        <f t="shared" si="7"/>
        <v>0</v>
      </c>
      <c r="N62" s="16">
        <f t="shared" si="8"/>
        <v>2</v>
      </c>
      <c r="O62" s="16">
        <f t="shared" si="9"/>
        <v>0</v>
      </c>
      <c r="P62" s="16">
        <f t="shared" si="10"/>
        <v>0</v>
      </c>
      <c r="Q62" s="17">
        <f t="shared" si="5"/>
        <v>2</v>
      </c>
    </row>
    <row r="63" spans="1:17">
      <c r="A63" s="8" t="s">
        <v>105</v>
      </c>
      <c r="B63" s="15">
        <f>'[1]05'!B65</f>
        <v>0</v>
      </c>
      <c r="C63" s="16">
        <f>'[1]05'!C65</f>
        <v>220</v>
      </c>
      <c r="D63" s="16">
        <f>'[1]05'!D65</f>
        <v>0</v>
      </c>
      <c r="E63" s="16">
        <f>'[1]05'!E65</f>
        <v>0</v>
      </c>
      <c r="F63" s="15">
        <f t="shared" si="6"/>
        <v>220</v>
      </c>
      <c r="G63" s="15">
        <f>'[1]05'!H65</f>
        <v>0</v>
      </c>
      <c r="H63" s="16">
        <f>'[1]05'!I65</f>
        <v>16.495999999999999</v>
      </c>
      <c r="I63" s="16">
        <f>'[1]05'!J65</f>
        <v>0</v>
      </c>
      <c r="J63" s="16">
        <f>'[1]05'!K65</f>
        <v>0</v>
      </c>
      <c r="K63" s="15">
        <f t="shared" si="4"/>
        <v>16.495999999999999</v>
      </c>
      <c r="L63" s="18">
        <f>frq!C63</f>
        <v>1</v>
      </c>
      <c r="M63" s="16">
        <f t="shared" si="7"/>
        <v>0</v>
      </c>
      <c r="N63" s="16">
        <f t="shared" si="8"/>
        <v>16.495999999999999</v>
      </c>
      <c r="O63" s="16">
        <f t="shared" si="9"/>
        <v>0</v>
      </c>
      <c r="P63" s="16">
        <f t="shared" si="10"/>
        <v>0</v>
      </c>
      <c r="Q63" s="17">
        <f t="shared" si="5"/>
        <v>16.495999999999999</v>
      </c>
    </row>
    <row r="64" spans="1:17">
      <c r="A64" s="8" t="s">
        <v>106</v>
      </c>
      <c r="B64" s="15">
        <f>'[1]05'!B66</f>
        <v>0</v>
      </c>
      <c r="C64" s="16">
        <f>'[1]05'!C66</f>
        <v>220</v>
      </c>
      <c r="D64" s="16">
        <f>'[1]05'!D66</f>
        <v>0</v>
      </c>
      <c r="E64" s="16">
        <f>'[1]05'!E66</f>
        <v>0</v>
      </c>
      <c r="F64" s="15">
        <f t="shared" si="6"/>
        <v>220</v>
      </c>
      <c r="G64" s="15">
        <f>'[1]05'!H66</f>
        <v>0</v>
      </c>
      <c r="H64" s="16">
        <f>'[1]05'!I66</f>
        <v>16.087999999999997</v>
      </c>
      <c r="I64" s="16">
        <f>'[1]05'!J66</f>
        <v>0</v>
      </c>
      <c r="J64" s="16">
        <f>'[1]05'!K66</f>
        <v>0</v>
      </c>
      <c r="K64" s="15">
        <f t="shared" si="4"/>
        <v>16.087999999999997</v>
      </c>
      <c r="L64" s="18">
        <f>frq!C64</f>
        <v>1</v>
      </c>
      <c r="M64" s="16">
        <f t="shared" si="7"/>
        <v>0</v>
      </c>
      <c r="N64" s="16">
        <f t="shared" si="8"/>
        <v>16.087999999999997</v>
      </c>
      <c r="O64" s="16">
        <f t="shared" si="9"/>
        <v>0</v>
      </c>
      <c r="P64" s="16">
        <f t="shared" si="10"/>
        <v>0</v>
      </c>
      <c r="Q64" s="17">
        <f t="shared" si="5"/>
        <v>16.087999999999997</v>
      </c>
    </row>
    <row r="65" spans="1:19">
      <c r="A65" s="8" t="s">
        <v>107</v>
      </c>
      <c r="B65" s="15">
        <f>'[1]05'!B67</f>
        <v>0</v>
      </c>
      <c r="C65" s="16">
        <f>'[1]05'!C67</f>
        <v>220</v>
      </c>
      <c r="D65" s="16">
        <f>'[1]05'!D67</f>
        <v>0</v>
      </c>
      <c r="E65" s="16">
        <f>'[1]05'!E67</f>
        <v>0</v>
      </c>
      <c r="F65" s="15">
        <f t="shared" si="6"/>
        <v>220</v>
      </c>
      <c r="G65" s="15">
        <f>'[1]05'!H67</f>
        <v>0</v>
      </c>
      <c r="H65" s="16">
        <f>'[1]05'!I67</f>
        <v>13.651999999999999</v>
      </c>
      <c r="I65" s="16">
        <f>'[1]05'!J67</f>
        <v>0</v>
      </c>
      <c r="J65" s="16">
        <f>'[1]05'!K67</f>
        <v>0</v>
      </c>
      <c r="K65" s="15">
        <f t="shared" si="4"/>
        <v>13.651999999999999</v>
      </c>
      <c r="L65" s="18">
        <f>frq!C65</f>
        <v>1</v>
      </c>
      <c r="M65" s="16">
        <f t="shared" si="7"/>
        <v>0</v>
      </c>
      <c r="N65" s="16">
        <f t="shared" si="8"/>
        <v>13.651999999999999</v>
      </c>
      <c r="O65" s="16">
        <f t="shared" si="9"/>
        <v>0</v>
      </c>
      <c r="P65" s="16">
        <f t="shared" si="10"/>
        <v>0</v>
      </c>
      <c r="Q65" s="17">
        <f t="shared" si="5"/>
        <v>13.651999999999999</v>
      </c>
    </row>
    <row r="66" spans="1:19">
      <c r="A66" s="8" t="s">
        <v>108</v>
      </c>
      <c r="B66" s="15">
        <f>'[1]05'!B68</f>
        <v>0</v>
      </c>
      <c r="C66" s="16">
        <f>'[1]05'!C68</f>
        <v>220</v>
      </c>
      <c r="D66" s="16">
        <f>'[1]05'!D68</f>
        <v>0</v>
      </c>
      <c r="E66" s="16">
        <f>'[1]05'!E68</f>
        <v>0</v>
      </c>
      <c r="F66" s="15">
        <f t="shared" si="6"/>
        <v>220</v>
      </c>
      <c r="G66" s="15">
        <f>'[1]05'!H68</f>
        <v>0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'[1]05'!B69</f>
        <v>0</v>
      </c>
      <c r="C67" s="16">
        <f>'[1]05'!C69</f>
        <v>220</v>
      </c>
      <c r="D67" s="16">
        <f>'[1]05'!D69</f>
        <v>0</v>
      </c>
      <c r="E67" s="16">
        <f>'[1]05'!E69</f>
        <v>0</v>
      </c>
      <c r="F67" s="15">
        <f t="shared" si="6"/>
        <v>220</v>
      </c>
      <c r="G67" s="15">
        <f>'[1]05'!H69</f>
        <v>0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'[1]05'!B70</f>
        <v>0</v>
      </c>
      <c r="C68" s="16">
        <f>'[1]05'!C70</f>
        <v>220</v>
      </c>
      <c r="D68" s="16">
        <f>'[1]05'!D70</f>
        <v>0</v>
      </c>
      <c r="E68" s="16">
        <f>'[1]05'!E70</f>
        <v>0</v>
      </c>
      <c r="F68" s="15">
        <f t="shared" si="6"/>
        <v>220</v>
      </c>
      <c r="G68" s="15">
        <f>'[1]05'!H70</f>
        <v>0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'[1]05'!B71</f>
        <v>0</v>
      </c>
      <c r="C69" s="16">
        <f>'[1]05'!C71</f>
        <v>220</v>
      </c>
      <c r="D69" s="16">
        <f>'[1]05'!D71</f>
        <v>0</v>
      </c>
      <c r="E69" s="16">
        <f>'[1]05'!E71</f>
        <v>0</v>
      </c>
      <c r="F69" s="15">
        <f t="shared" ref="F69:F98" si="17">SUM(B69:E69)</f>
        <v>220</v>
      </c>
      <c r="G69" s="15">
        <f>'[1]05'!H71</f>
        <v>0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'[1]05'!B72</f>
        <v>0</v>
      </c>
      <c r="C70" s="16">
        <f>'[1]05'!C72</f>
        <v>220</v>
      </c>
      <c r="D70" s="16">
        <f>'[1]05'!D72</f>
        <v>0</v>
      </c>
      <c r="E70" s="16">
        <f>'[1]05'!E72</f>
        <v>0</v>
      </c>
      <c r="F70" s="15">
        <f t="shared" si="17"/>
        <v>220</v>
      </c>
      <c r="G70" s="15">
        <f>'[1]05'!H72</f>
        <v>0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'[1]05'!B73</f>
        <v>0</v>
      </c>
      <c r="C71" s="16">
        <f>'[1]05'!C73</f>
        <v>220</v>
      </c>
      <c r="D71" s="16">
        <f>'[1]05'!D73</f>
        <v>0</v>
      </c>
      <c r="E71" s="16">
        <f>'[1]05'!E73</f>
        <v>0</v>
      </c>
      <c r="F71" s="15">
        <f t="shared" si="17"/>
        <v>220</v>
      </c>
      <c r="G71" s="15">
        <f>'[1]05'!H73</f>
        <v>0</v>
      </c>
      <c r="H71" s="16">
        <f>'[1]05'!I73</f>
        <v>12.700000000000001</v>
      </c>
      <c r="I71" s="16">
        <f>'[1]05'!J73</f>
        <v>0</v>
      </c>
      <c r="J71" s="16">
        <f>'[1]05'!K73</f>
        <v>0</v>
      </c>
      <c r="K71" s="15">
        <f t="shared" si="15"/>
        <v>12.700000000000001</v>
      </c>
      <c r="L71" s="18">
        <f>frq!C71</f>
        <v>1</v>
      </c>
      <c r="M71" s="16">
        <f t="shared" si="11"/>
        <v>0</v>
      </c>
      <c r="N71" s="16">
        <f t="shared" si="12"/>
        <v>12.700000000000001</v>
      </c>
      <c r="O71" s="16">
        <f t="shared" si="13"/>
        <v>0</v>
      </c>
      <c r="P71" s="16">
        <f t="shared" si="14"/>
        <v>0</v>
      </c>
      <c r="Q71" s="17">
        <f t="shared" si="16"/>
        <v>12.700000000000001</v>
      </c>
    </row>
    <row r="72" spans="1:19">
      <c r="A72" s="8" t="s">
        <v>114</v>
      </c>
      <c r="B72" s="15">
        <f>'[1]05'!B74</f>
        <v>0</v>
      </c>
      <c r="C72" s="16">
        <f>'[1]05'!C74</f>
        <v>220</v>
      </c>
      <c r="D72" s="16">
        <f>'[1]05'!D74</f>
        <v>0</v>
      </c>
      <c r="E72" s="16">
        <f>'[1]05'!E74</f>
        <v>0</v>
      </c>
      <c r="F72" s="15">
        <f t="shared" si="17"/>
        <v>220</v>
      </c>
      <c r="G72" s="15">
        <f>'[1]05'!H74</f>
        <v>0</v>
      </c>
      <c r="H72" s="16">
        <f>'[1]05'!I74</f>
        <v>16.212</v>
      </c>
      <c r="I72" s="16">
        <f>'[1]05'!J74</f>
        <v>0</v>
      </c>
      <c r="J72" s="16">
        <f>'[1]05'!K74</f>
        <v>0</v>
      </c>
      <c r="K72" s="15">
        <f t="shared" si="15"/>
        <v>16.212</v>
      </c>
      <c r="L72" s="18">
        <f>frq!C72</f>
        <v>1</v>
      </c>
      <c r="M72" s="16">
        <f t="shared" si="11"/>
        <v>0</v>
      </c>
      <c r="N72" s="16">
        <f t="shared" si="12"/>
        <v>16.212</v>
      </c>
      <c r="O72" s="16">
        <f t="shared" si="13"/>
        <v>0</v>
      </c>
      <c r="P72" s="16">
        <f t="shared" si="14"/>
        <v>0</v>
      </c>
      <c r="Q72" s="17">
        <f t="shared" si="16"/>
        <v>16.212</v>
      </c>
    </row>
    <row r="73" spans="1:19">
      <c r="A73" s="8" t="s">
        <v>115</v>
      </c>
      <c r="B73" s="15">
        <f>'[1]05'!B75</f>
        <v>0</v>
      </c>
      <c r="C73" s="16">
        <f>'[1]05'!C75</f>
        <v>220</v>
      </c>
      <c r="D73" s="16">
        <f>'[1]05'!D75</f>
        <v>0</v>
      </c>
      <c r="E73" s="16">
        <f>'[1]05'!E75</f>
        <v>0</v>
      </c>
      <c r="F73" s="15">
        <f t="shared" si="17"/>
        <v>220</v>
      </c>
      <c r="G73" s="15">
        <f>'[1]05'!H75</f>
        <v>0</v>
      </c>
      <c r="H73" s="16">
        <f>'[1]05'!I75</f>
        <v>18.776</v>
      </c>
      <c r="I73" s="16">
        <f>'[1]05'!J75</f>
        <v>0</v>
      </c>
      <c r="J73" s="16">
        <f>'[1]05'!K75</f>
        <v>0</v>
      </c>
      <c r="K73" s="15">
        <f t="shared" si="15"/>
        <v>18.776</v>
      </c>
      <c r="L73" s="18">
        <f>frq!C73</f>
        <v>1</v>
      </c>
      <c r="M73" s="16">
        <f t="shared" si="11"/>
        <v>0</v>
      </c>
      <c r="N73" s="16">
        <f t="shared" si="12"/>
        <v>18.776</v>
      </c>
      <c r="O73" s="16">
        <f t="shared" si="13"/>
        <v>0</v>
      </c>
      <c r="P73" s="16">
        <f t="shared" si="14"/>
        <v>0</v>
      </c>
      <c r="Q73" s="17">
        <f t="shared" si="16"/>
        <v>18.776</v>
      </c>
    </row>
    <row r="74" spans="1:19">
      <c r="A74" s="8" t="s">
        <v>116</v>
      </c>
      <c r="B74" s="15">
        <f>'[1]05'!B76</f>
        <v>0</v>
      </c>
      <c r="C74" s="16">
        <f>'[1]05'!C76</f>
        <v>220</v>
      </c>
      <c r="D74" s="16">
        <f>'[1]05'!D76</f>
        <v>0</v>
      </c>
      <c r="E74" s="16">
        <f>'[1]05'!E76</f>
        <v>0</v>
      </c>
      <c r="F74" s="15">
        <f t="shared" si="17"/>
        <v>220</v>
      </c>
      <c r="G74" s="15">
        <f>'[1]05'!H76</f>
        <v>0</v>
      </c>
      <c r="H74" s="16">
        <f>'[1]05'!I76</f>
        <v>20.900000000000002</v>
      </c>
      <c r="I74" s="16">
        <f>'[1]05'!J76</f>
        <v>0</v>
      </c>
      <c r="J74" s="16">
        <f>'[1]05'!K76</f>
        <v>0</v>
      </c>
      <c r="K74" s="15">
        <f t="shared" si="15"/>
        <v>20.900000000000002</v>
      </c>
      <c r="L74" s="18">
        <f>frq!C74</f>
        <v>1</v>
      </c>
      <c r="M74" s="16">
        <f t="shared" si="11"/>
        <v>0</v>
      </c>
      <c r="N74" s="16">
        <f t="shared" si="12"/>
        <v>20.900000000000002</v>
      </c>
      <c r="O74" s="16">
        <f t="shared" si="13"/>
        <v>0</v>
      </c>
      <c r="P74" s="16">
        <f t="shared" si="14"/>
        <v>0</v>
      </c>
      <c r="Q74" s="17">
        <f t="shared" si="16"/>
        <v>20.900000000000002</v>
      </c>
    </row>
    <row r="75" spans="1:19">
      <c r="A75" s="8" t="s">
        <v>117</v>
      </c>
      <c r="B75" s="15">
        <f>'[1]05'!B77</f>
        <v>0</v>
      </c>
      <c r="C75" s="16">
        <f>'[1]05'!C77</f>
        <v>220</v>
      </c>
      <c r="D75" s="16">
        <f>'[1]05'!D77</f>
        <v>0</v>
      </c>
      <c r="E75" s="16">
        <f>'[1]05'!E77</f>
        <v>0</v>
      </c>
      <c r="F75" s="15">
        <f t="shared" si="17"/>
        <v>220</v>
      </c>
      <c r="G75" s="15">
        <f>'[1]05'!H77</f>
        <v>0</v>
      </c>
      <c r="H75" s="16">
        <f>'[1]05'!I77</f>
        <v>27.768000000000001</v>
      </c>
      <c r="I75" s="16">
        <f>'[1]05'!J77</f>
        <v>0</v>
      </c>
      <c r="J75" s="16">
        <f>'[1]05'!K77</f>
        <v>0</v>
      </c>
      <c r="K75" s="15">
        <f t="shared" si="15"/>
        <v>27.768000000000001</v>
      </c>
      <c r="L75" s="18">
        <f>frq!C75</f>
        <v>1</v>
      </c>
      <c r="M75" s="16">
        <f t="shared" si="11"/>
        <v>0</v>
      </c>
      <c r="N75" s="16">
        <f t="shared" si="12"/>
        <v>27.768000000000001</v>
      </c>
      <c r="O75" s="16">
        <f t="shared" si="13"/>
        <v>0</v>
      </c>
      <c r="P75" s="16">
        <f t="shared" si="14"/>
        <v>0</v>
      </c>
      <c r="Q75" s="17">
        <f t="shared" si="16"/>
        <v>27.768000000000001</v>
      </c>
    </row>
    <row r="76" spans="1:19">
      <c r="A76" s="8" t="s">
        <v>118</v>
      </c>
      <c r="B76" s="15">
        <f>'[1]05'!B78</f>
        <v>0</v>
      </c>
      <c r="C76" s="16">
        <f>'[1]05'!C78</f>
        <v>220</v>
      </c>
      <c r="D76" s="16">
        <f>'[1]05'!D78</f>
        <v>0</v>
      </c>
      <c r="E76" s="16">
        <f>'[1]05'!E78</f>
        <v>0</v>
      </c>
      <c r="F76" s="15">
        <f t="shared" si="17"/>
        <v>220</v>
      </c>
      <c r="G76" s="15">
        <f>'[1]05'!H78</f>
        <v>0</v>
      </c>
      <c r="H76" s="16">
        <f>'[1]05'!I78</f>
        <v>36.392000000000003</v>
      </c>
      <c r="I76" s="16">
        <f>'[1]05'!J78</f>
        <v>0</v>
      </c>
      <c r="J76" s="16">
        <f>'[1]05'!K78</f>
        <v>0</v>
      </c>
      <c r="K76" s="15">
        <f t="shared" si="15"/>
        <v>36.392000000000003</v>
      </c>
      <c r="L76" s="18">
        <f>frq!C76</f>
        <v>1</v>
      </c>
      <c r="M76" s="16">
        <f t="shared" si="11"/>
        <v>0</v>
      </c>
      <c r="N76" s="16">
        <f t="shared" si="12"/>
        <v>36.392000000000003</v>
      </c>
      <c r="O76" s="16">
        <f t="shared" si="13"/>
        <v>0</v>
      </c>
      <c r="P76" s="16">
        <f t="shared" si="14"/>
        <v>0</v>
      </c>
      <c r="Q76" s="17">
        <f t="shared" si="16"/>
        <v>36.392000000000003</v>
      </c>
    </row>
    <row r="77" spans="1:19">
      <c r="A77" s="8" t="s">
        <v>119</v>
      </c>
      <c r="B77" s="15">
        <f>'[1]05'!B79</f>
        <v>0</v>
      </c>
      <c r="C77" s="16">
        <f>'[1]05'!C79</f>
        <v>220</v>
      </c>
      <c r="D77" s="16">
        <f>'[1]05'!D79</f>
        <v>0</v>
      </c>
      <c r="E77" s="16">
        <f>'[1]05'!E79</f>
        <v>0</v>
      </c>
      <c r="F77" s="15">
        <f t="shared" si="17"/>
        <v>220</v>
      </c>
      <c r="G77" s="15">
        <f>'[1]05'!H79</f>
        <v>0</v>
      </c>
      <c r="H77" s="16">
        <f>'[1]05'!I79</f>
        <v>36.120000000000005</v>
      </c>
      <c r="I77" s="16">
        <f>'[1]05'!J79</f>
        <v>0</v>
      </c>
      <c r="J77" s="16">
        <f>'[1]05'!K79</f>
        <v>0</v>
      </c>
      <c r="K77" s="15">
        <f t="shared" si="15"/>
        <v>36.120000000000005</v>
      </c>
      <c r="L77" s="18">
        <f>frq!C77</f>
        <v>1</v>
      </c>
      <c r="M77" s="16">
        <f t="shared" si="11"/>
        <v>0</v>
      </c>
      <c r="N77" s="16">
        <f t="shared" si="12"/>
        <v>36.120000000000005</v>
      </c>
      <c r="O77" s="16">
        <f t="shared" si="13"/>
        <v>0</v>
      </c>
      <c r="P77" s="16">
        <f t="shared" si="14"/>
        <v>0</v>
      </c>
      <c r="Q77" s="17">
        <f t="shared" si="16"/>
        <v>36.120000000000005</v>
      </c>
    </row>
    <row r="78" spans="1:19">
      <c r="A78" s="8" t="s">
        <v>120</v>
      </c>
      <c r="B78" s="15">
        <f>'[1]05'!B80</f>
        <v>0</v>
      </c>
      <c r="C78" s="16">
        <f>'[1]05'!C80</f>
        <v>220</v>
      </c>
      <c r="D78" s="16">
        <f>'[1]05'!D80</f>
        <v>0</v>
      </c>
      <c r="E78" s="16">
        <f>'[1]05'!E80</f>
        <v>0</v>
      </c>
      <c r="F78" s="15">
        <f t="shared" si="17"/>
        <v>220</v>
      </c>
      <c r="G78" s="15">
        <f>'[1]05'!H80</f>
        <v>0</v>
      </c>
      <c r="H78" s="16">
        <f>'[1]05'!I80</f>
        <v>36.76</v>
      </c>
      <c r="I78" s="16">
        <f>'[1]05'!J80</f>
        <v>0</v>
      </c>
      <c r="J78" s="16">
        <f>'[1]05'!K80</f>
        <v>0</v>
      </c>
      <c r="K78" s="15">
        <f t="shared" si="15"/>
        <v>36.76</v>
      </c>
      <c r="L78" s="18">
        <f>frq!C78</f>
        <v>1</v>
      </c>
      <c r="M78" s="16">
        <f t="shared" si="11"/>
        <v>0</v>
      </c>
      <c r="N78" s="16">
        <f t="shared" si="12"/>
        <v>36.76</v>
      </c>
      <c r="O78" s="16">
        <f t="shared" si="13"/>
        <v>0</v>
      </c>
      <c r="P78" s="16">
        <f t="shared" si="14"/>
        <v>0</v>
      </c>
      <c r="Q78" s="17">
        <f t="shared" si="16"/>
        <v>36.76</v>
      </c>
    </row>
    <row r="79" spans="1:19">
      <c r="A79" s="8" t="s">
        <v>121</v>
      </c>
      <c r="B79" s="15">
        <f>'[1]05'!B81</f>
        <v>0</v>
      </c>
      <c r="C79" s="16">
        <f>'[1]05'!C81</f>
        <v>220</v>
      </c>
      <c r="D79" s="16">
        <f>'[1]05'!D81</f>
        <v>0</v>
      </c>
      <c r="E79" s="16">
        <f>'[1]05'!E81</f>
        <v>0</v>
      </c>
      <c r="F79" s="15">
        <f t="shared" si="17"/>
        <v>220</v>
      </c>
      <c r="G79" s="15">
        <f>'[1]05'!H81</f>
        <v>0</v>
      </c>
      <c r="H79" s="16">
        <f>'[1]05'!I81</f>
        <v>36.587999999999994</v>
      </c>
      <c r="I79" s="16">
        <f>'[1]05'!J81</f>
        <v>0</v>
      </c>
      <c r="J79" s="16">
        <f>'[1]05'!K81</f>
        <v>0</v>
      </c>
      <c r="K79" s="15">
        <f t="shared" si="15"/>
        <v>36.587999999999994</v>
      </c>
      <c r="L79" s="18">
        <f>frq!C79</f>
        <v>1</v>
      </c>
      <c r="M79" s="16">
        <f t="shared" si="11"/>
        <v>0</v>
      </c>
      <c r="N79" s="16">
        <f t="shared" si="12"/>
        <v>36.587999999999994</v>
      </c>
      <c r="O79" s="16">
        <f t="shared" si="13"/>
        <v>0</v>
      </c>
      <c r="P79" s="16">
        <f t="shared" si="14"/>
        <v>0</v>
      </c>
      <c r="Q79" s="17">
        <f t="shared" si="16"/>
        <v>36.587999999999994</v>
      </c>
    </row>
    <row r="80" spans="1:19">
      <c r="A80" s="8" t="s">
        <v>122</v>
      </c>
      <c r="B80" s="15">
        <f>'[1]05'!B82</f>
        <v>0</v>
      </c>
      <c r="C80" s="16">
        <f>'[1]05'!C82</f>
        <v>220</v>
      </c>
      <c r="D80" s="16">
        <f>'[1]05'!D82</f>
        <v>0</v>
      </c>
      <c r="E80" s="16">
        <f>'[1]05'!E82</f>
        <v>0</v>
      </c>
      <c r="F80" s="15">
        <f t="shared" si="17"/>
        <v>220</v>
      </c>
      <c r="G80" s="15">
        <f>'[1]05'!H82</f>
        <v>0</v>
      </c>
      <c r="H80" s="16">
        <f>'[1]05'!I82</f>
        <v>24.720000000000002</v>
      </c>
      <c r="I80" s="16">
        <f>'[1]05'!J82</f>
        <v>0</v>
      </c>
      <c r="J80" s="16">
        <f>'[1]05'!K82</f>
        <v>0</v>
      </c>
      <c r="K80" s="15">
        <f t="shared" si="15"/>
        <v>24.720000000000002</v>
      </c>
      <c r="L80" s="18">
        <f>frq!C80</f>
        <v>1</v>
      </c>
      <c r="M80" s="16">
        <f t="shared" si="11"/>
        <v>0</v>
      </c>
      <c r="N80" s="16">
        <f t="shared" si="12"/>
        <v>24.720000000000002</v>
      </c>
      <c r="O80" s="16">
        <f t="shared" si="13"/>
        <v>0</v>
      </c>
      <c r="P80" s="16">
        <f t="shared" si="14"/>
        <v>0</v>
      </c>
      <c r="Q80" s="17">
        <f t="shared" si="16"/>
        <v>24.720000000000002</v>
      </c>
    </row>
    <row r="81" spans="1:17">
      <c r="A81" s="8" t="s">
        <v>123</v>
      </c>
      <c r="B81" s="15">
        <f>'[1]05'!B83</f>
        <v>0</v>
      </c>
      <c r="C81" s="16">
        <f>'[1]05'!C83</f>
        <v>220</v>
      </c>
      <c r="D81" s="16">
        <f>'[1]05'!D83</f>
        <v>0</v>
      </c>
      <c r="E81" s="16">
        <f>'[1]05'!E83</f>
        <v>0</v>
      </c>
      <c r="F81" s="15">
        <f t="shared" si="17"/>
        <v>220</v>
      </c>
      <c r="G81" s="15">
        <f>'[1]05'!H83</f>
        <v>0</v>
      </c>
      <c r="H81" s="16">
        <f>'[1]05'!I83</f>
        <v>15.823999999999998</v>
      </c>
      <c r="I81" s="16">
        <f>'[1]05'!J83</f>
        <v>0</v>
      </c>
      <c r="J81" s="16">
        <f>'[1]05'!K83</f>
        <v>0</v>
      </c>
      <c r="K81" s="15">
        <f t="shared" si="15"/>
        <v>15.823999999999998</v>
      </c>
      <c r="L81" s="18">
        <f>frq!C81</f>
        <v>1</v>
      </c>
      <c r="M81" s="16">
        <f t="shared" si="11"/>
        <v>0</v>
      </c>
      <c r="N81" s="16">
        <f t="shared" si="12"/>
        <v>15.823999999999998</v>
      </c>
      <c r="O81" s="16">
        <f t="shared" si="13"/>
        <v>0</v>
      </c>
      <c r="P81" s="16">
        <f t="shared" si="14"/>
        <v>0</v>
      </c>
      <c r="Q81" s="17">
        <f t="shared" si="16"/>
        <v>15.823999999999998</v>
      </c>
    </row>
    <row r="82" spans="1:17">
      <c r="A82" s="8" t="s">
        <v>124</v>
      </c>
      <c r="B82" s="15">
        <f>'[1]05'!B84</f>
        <v>0</v>
      </c>
      <c r="C82" s="16">
        <f>'[1]05'!C84</f>
        <v>220</v>
      </c>
      <c r="D82" s="16">
        <f>'[1]05'!D84</f>
        <v>0</v>
      </c>
      <c r="E82" s="16">
        <f>'[1]05'!E84</f>
        <v>0</v>
      </c>
      <c r="F82" s="15">
        <f t="shared" si="17"/>
        <v>220</v>
      </c>
      <c r="G82" s="15">
        <f>'[1]05'!H84</f>
        <v>0</v>
      </c>
      <c r="H82" s="16">
        <f>'[1]05'!I84</f>
        <v>15.968000000000004</v>
      </c>
      <c r="I82" s="16">
        <f>'[1]05'!J84</f>
        <v>0</v>
      </c>
      <c r="J82" s="16">
        <f>'[1]05'!K84</f>
        <v>0</v>
      </c>
      <c r="K82" s="15">
        <f t="shared" si="15"/>
        <v>15.968000000000004</v>
      </c>
      <c r="L82" s="18">
        <f>frq!C82</f>
        <v>1</v>
      </c>
      <c r="M82" s="16">
        <f t="shared" si="11"/>
        <v>0</v>
      </c>
      <c r="N82" s="16">
        <f t="shared" si="12"/>
        <v>15.968000000000004</v>
      </c>
      <c r="O82" s="16">
        <f t="shared" si="13"/>
        <v>0</v>
      </c>
      <c r="P82" s="16">
        <f t="shared" si="14"/>
        <v>0</v>
      </c>
      <c r="Q82" s="17">
        <f t="shared" si="16"/>
        <v>15.968000000000004</v>
      </c>
    </row>
    <row r="83" spans="1:17">
      <c r="A83" s="8" t="s">
        <v>125</v>
      </c>
      <c r="B83" s="15">
        <f>'[1]05'!B85</f>
        <v>0</v>
      </c>
      <c r="C83" s="16">
        <f>'[1]05'!C85</f>
        <v>220</v>
      </c>
      <c r="D83" s="16">
        <f>'[1]05'!D85</f>
        <v>0</v>
      </c>
      <c r="E83" s="16">
        <f>'[1]05'!E85</f>
        <v>0</v>
      </c>
      <c r="F83" s="15">
        <f t="shared" si="17"/>
        <v>220</v>
      </c>
      <c r="G83" s="15">
        <f>'[1]05'!H85</f>
        <v>0</v>
      </c>
      <c r="H83" s="16">
        <f>'[1]05'!I85</f>
        <v>19.931999999999999</v>
      </c>
      <c r="I83" s="16">
        <f>'[1]05'!J85</f>
        <v>0</v>
      </c>
      <c r="J83" s="16">
        <f>'[1]05'!K85</f>
        <v>0</v>
      </c>
      <c r="K83" s="15">
        <f t="shared" si="15"/>
        <v>19.931999999999999</v>
      </c>
      <c r="L83" s="18">
        <f>frq!C83</f>
        <v>1</v>
      </c>
      <c r="M83" s="16">
        <f t="shared" si="11"/>
        <v>0</v>
      </c>
      <c r="N83" s="16">
        <f t="shared" si="12"/>
        <v>19.931999999999999</v>
      </c>
      <c r="O83" s="16">
        <f t="shared" si="13"/>
        <v>0</v>
      </c>
      <c r="P83" s="16">
        <f t="shared" si="14"/>
        <v>0</v>
      </c>
      <c r="Q83" s="17">
        <f t="shared" si="16"/>
        <v>19.931999999999999</v>
      </c>
    </row>
    <row r="84" spans="1:17">
      <c r="A84" s="8" t="s">
        <v>126</v>
      </c>
      <c r="B84" s="15">
        <f>'[1]05'!B86</f>
        <v>0</v>
      </c>
      <c r="C84" s="16">
        <f>'[1]05'!C86</f>
        <v>220</v>
      </c>
      <c r="D84" s="16">
        <f>'[1]05'!D86</f>
        <v>0</v>
      </c>
      <c r="E84" s="16">
        <f>'[1]05'!E86</f>
        <v>0</v>
      </c>
      <c r="F84" s="15">
        <f t="shared" si="17"/>
        <v>220</v>
      </c>
      <c r="G84" s="15">
        <f>'[1]05'!H86</f>
        <v>0</v>
      </c>
      <c r="H84" s="16">
        <f>'[1]05'!I86</f>
        <v>21.111999999999998</v>
      </c>
      <c r="I84" s="16">
        <f>'[1]05'!J86</f>
        <v>0</v>
      </c>
      <c r="J84" s="16">
        <f>'[1]05'!K86</f>
        <v>0</v>
      </c>
      <c r="K84" s="15">
        <f t="shared" si="15"/>
        <v>21.111999999999998</v>
      </c>
      <c r="L84" s="18">
        <f>frq!C84</f>
        <v>1</v>
      </c>
      <c r="M84" s="16">
        <f t="shared" si="11"/>
        <v>0</v>
      </c>
      <c r="N84" s="16">
        <f t="shared" si="12"/>
        <v>21.111999999999998</v>
      </c>
      <c r="O84" s="16">
        <f t="shared" si="13"/>
        <v>0</v>
      </c>
      <c r="P84" s="16">
        <f t="shared" si="14"/>
        <v>0</v>
      </c>
      <c r="Q84" s="17">
        <f t="shared" si="16"/>
        <v>21.111999999999998</v>
      </c>
    </row>
    <row r="85" spans="1:17">
      <c r="A85" s="8" t="s">
        <v>127</v>
      </c>
      <c r="B85" s="15">
        <f>'[1]05'!B87</f>
        <v>0</v>
      </c>
      <c r="C85" s="16">
        <f>'[1]05'!C87</f>
        <v>220</v>
      </c>
      <c r="D85" s="16">
        <f>'[1]05'!D87</f>
        <v>0</v>
      </c>
      <c r="E85" s="16">
        <f>'[1]05'!E87</f>
        <v>0</v>
      </c>
      <c r="F85" s="15">
        <f t="shared" si="17"/>
        <v>220</v>
      </c>
      <c r="G85" s="15">
        <f>'[1]05'!H87</f>
        <v>0</v>
      </c>
      <c r="H85" s="16">
        <f>'[1]05'!I87</f>
        <v>21.216000000000001</v>
      </c>
      <c r="I85" s="16">
        <f>'[1]05'!J87</f>
        <v>0</v>
      </c>
      <c r="J85" s="16">
        <f>'[1]05'!K87</f>
        <v>0</v>
      </c>
      <c r="K85" s="15">
        <f t="shared" si="15"/>
        <v>21.216000000000001</v>
      </c>
      <c r="L85" s="18">
        <f>frq!C85</f>
        <v>1</v>
      </c>
      <c r="M85" s="16">
        <f t="shared" si="11"/>
        <v>0</v>
      </c>
      <c r="N85" s="16">
        <f t="shared" si="12"/>
        <v>21.216000000000001</v>
      </c>
      <c r="O85" s="16">
        <f t="shared" si="13"/>
        <v>0</v>
      </c>
      <c r="P85" s="16">
        <f t="shared" si="14"/>
        <v>0</v>
      </c>
      <c r="Q85" s="17">
        <f t="shared" si="16"/>
        <v>21.216000000000001</v>
      </c>
    </row>
    <row r="86" spans="1:17">
      <c r="A86" s="8" t="s">
        <v>128</v>
      </c>
      <c r="B86" s="15">
        <f>'[1]05'!B88</f>
        <v>0</v>
      </c>
      <c r="C86" s="16">
        <f>'[1]05'!C88</f>
        <v>220</v>
      </c>
      <c r="D86" s="16">
        <f>'[1]05'!D88</f>
        <v>0</v>
      </c>
      <c r="E86" s="16">
        <f>'[1]05'!E88</f>
        <v>0</v>
      </c>
      <c r="F86" s="15">
        <f t="shared" si="17"/>
        <v>220</v>
      </c>
      <c r="G86" s="15">
        <f>'[1]05'!H88</f>
        <v>0</v>
      </c>
      <c r="H86" s="16">
        <f>'[1]05'!I88</f>
        <v>21.264000000000003</v>
      </c>
      <c r="I86" s="16">
        <f>'[1]05'!J88</f>
        <v>0</v>
      </c>
      <c r="J86" s="16">
        <f>'[1]05'!K88</f>
        <v>0</v>
      </c>
      <c r="K86" s="15">
        <f t="shared" si="15"/>
        <v>21.264000000000003</v>
      </c>
      <c r="L86" s="18">
        <f>frq!C86</f>
        <v>1</v>
      </c>
      <c r="M86" s="16">
        <f t="shared" si="11"/>
        <v>0</v>
      </c>
      <c r="N86" s="16">
        <f t="shared" si="12"/>
        <v>21.264000000000003</v>
      </c>
      <c r="O86" s="16">
        <f t="shared" si="13"/>
        <v>0</v>
      </c>
      <c r="P86" s="16">
        <f t="shared" si="14"/>
        <v>0</v>
      </c>
      <c r="Q86" s="17">
        <f t="shared" si="16"/>
        <v>21.264000000000003</v>
      </c>
    </row>
    <row r="87" spans="1:17">
      <c r="A87" s="8" t="s">
        <v>129</v>
      </c>
      <c r="B87" s="15">
        <f>'[1]05'!B89</f>
        <v>0</v>
      </c>
      <c r="C87" s="16">
        <f>'[1]05'!C89</f>
        <v>220</v>
      </c>
      <c r="D87" s="16">
        <f>'[1]05'!D89</f>
        <v>0</v>
      </c>
      <c r="E87" s="16">
        <f>'[1]05'!E89</f>
        <v>0</v>
      </c>
      <c r="F87" s="15">
        <f t="shared" si="17"/>
        <v>220</v>
      </c>
      <c r="G87" s="15">
        <f>'[1]05'!H89</f>
        <v>0</v>
      </c>
      <c r="H87" s="16">
        <f>'[1]05'!I89</f>
        <v>0</v>
      </c>
      <c r="I87" s="16">
        <f>'[1]05'!J89</f>
        <v>0</v>
      </c>
      <c r="J87" s="16">
        <f>'[1]05'!K89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'[1]05'!B90</f>
        <v>0</v>
      </c>
      <c r="C88" s="16">
        <f>'[1]05'!C90</f>
        <v>220</v>
      </c>
      <c r="D88" s="16">
        <f>'[1]05'!D90</f>
        <v>0</v>
      </c>
      <c r="E88" s="16">
        <f>'[1]05'!E90</f>
        <v>0</v>
      </c>
      <c r="F88" s="15">
        <f t="shared" si="17"/>
        <v>220</v>
      </c>
      <c r="G88" s="15">
        <f>'[1]05'!H90</f>
        <v>0</v>
      </c>
      <c r="H88" s="16">
        <f>'[1]05'!I90</f>
        <v>0</v>
      </c>
      <c r="I88" s="16">
        <f>'[1]05'!J90</f>
        <v>0</v>
      </c>
      <c r="J88" s="16">
        <f>'[1]05'!K90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'[1]05'!B91</f>
        <v>0</v>
      </c>
      <c r="C89" s="16">
        <f>'[1]05'!C91</f>
        <v>220</v>
      </c>
      <c r="D89" s="16">
        <f>'[1]05'!D91</f>
        <v>0</v>
      </c>
      <c r="E89" s="16">
        <f>'[1]05'!E91</f>
        <v>0</v>
      </c>
      <c r="F89" s="15">
        <f t="shared" si="17"/>
        <v>220</v>
      </c>
      <c r="G89" s="15">
        <f>'[1]05'!H91</f>
        <v>0</v>
      </c>
      <c r="H89" s="16">
        <f>'[1]05'!I91</f>
        <v>0</v>
      </c>
      <c r="I89" s="16">
        <f>'[1]05'!J91</f>
        <v>0</v>
      </c>
      <c r="J89" s="16">
        <f>'[1]05'!K91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'[1]05'!B92</f>
        <v>0</v>
      </c>
      <c r="C90" s="16">
        <f>'[1]05'!C92</f>
        <v>220</v>
      </c>
      <c r="D90" s="16">
        <f>'[1]05'!D92</f>
        <v>0</v>
      </c>
      <c r="E90" s="16">
        <f>'[1]05'!E92</f>
        <v>0</v>
      </c>
      <c r="F90" s="15">
        <f t="shared" si="17"/>
        <v>220</v>
      </c>
      <c r="G90" s="15">
        <f>'[1]05'!H92</f>
        <v>0</v>
      </c>
      <c r="H90" s="16">
        <f>'[1]05'!I92</f>
        <v>0</v>
      </c>
      <c r="I90" s="16">
        <f>'[1]05'!J92</f>
        <v>0</v>
      </c>
      <c r="J90" s="16">
        <f>'[1]05'!K92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'[1]05'!B93</f>
        <v>0</v>
      </c>
      <c r="C91" s="16">
        <f>'[1]05'!C93</f>
        <v>220</v>
      </c>
      <c r="D91" s="16">
        <f>'[1]05'!D93</f>
        <v>0</v>
      </c>
      <c r="E91" s="16">
        <f>'[1]05'!E93</f>
        <v>0</v>
      </c>
      <c r="F91" s="15">
        <f t="shared" si="17"/>
        <v>220</v>
      </c>
      <c r="G91" s="15">
        <f>'[1]05'!H93</f>
        <v>0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'[1]05'!B94</f>
        <v>0</v>
      </c>
      <c r="C92" s="16">
        <f>'[1]05'!C94</f>
        <v>220</v>
      </c>
      <c r="D92" s="16">
        <f>'[1]05'!D94</f>
        <v>0</v>
      </c>
      <c r="E92" s="16">
        <f>'[1]05'!E94</f>
        <v>0</v>
      </c>
      <c r="F92" s="15">
        <f t="shared" si="17"/>
        <v>220</v>
      </c>
      <c r="G92" s="15">
        <f>'[1]05'!H94</f>
        <v>0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'[1]05'!B95</f>
        <v>0</v>
      </c>
      <c r="C93" s="16">
        <f>'[1]05'!C95</f>
        <v>220</v>
      </c>
      <c r="D93" s="16">
        <f>'[1]05'!D95</f>
        <v>0</v>
      </c>
      <c r="E93" s="16">
        <f>'[1]05'!E95</f>
        <v>0</v>
      </c>
      <c r="F93" s="15">
        <f t="shared" si="17"/>
        <v>220</v>
      </c>
      <c r="G93" s="15">
        <f>'[1]05'!H95</f>
        <v>0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'[1]05'!B96</f>
        <v>0</v>
      </c>
      <c r="C94" s="16">
        <f>'[1]05'!C96</f>
        <v>220</v>
      </c>
      <c r="D94" s="16">
        <f>'[1]05'!D96</f>
        <v>0</v>
      </c>
      <c r="E94" s="16">
        <f>'[1]05'!E96</f>
        <v>0</v>
      </c>
      <c r="F94" s="15">
        <f t="shared" si="17"/>
        <v>220</v>
      </c>
      <c r="G94" s="15">
        <f>'[1]05'!H96</f>
        <v>0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'[1]05'!B97</f>
        <v>0</v>
      </c>
      <c r="C95" s="16">
        <f>'[1]05'!C97</f>
        <v>220</v>
      </c>
      <c r="D95" s="16">
        <f>'[1]05'!D97</f>
        <v>0</v>
      </c>
      <c r="E95" s="16">
        <f>'[1]05'!E97</f>
        <v>0</v>
      </c>
      <c r="F95" s="15">
        <f t="shared" si="17"/>
        <v>220</v>
      </c>
      <c r="G95" s="15">
        <f>'[1]05'!H97</f>
        <v>0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'[1]05'!B98</f>
        <v>0</v>
      </c>
      <c r="C96" s="16">
        <f>'[1]05'!C98</f>
        <v>220</v>
      </c>
      <c r="D96" s="16">
        <f>'[1]05'!D98</f>
        <v>0</v>
      </c>
      <c r="E96" s="16">
        <f>'[1]05'!E98</f>
        <v>0</v>
      </c>
      <c r="F96" s="15">
        <f t="shared" si="17"/>
        <v>220</v>
      </c>
      <c r="G96" s="15">
        <f>'[1]05'!H98</f>
        <v>0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'[1]05'!B99</f>
        <v>0</v>
      </c>
      <c r="C97" s="16">
        <f>'[1]05'!C99</f>
        <v>220</v>
      </c>
      <c r="D97" s="16">
        <f>'[1]05'!D99</f>
        <v>0</v>
      </c>
      <c r="E97" s="16">
        <f>'[1]05'!E99</f>
        <v>0</v>
      </c>
      <c r="F97" s="15">
        <f t="shared" si="17"/>
        <v>220</v>
      </c>
      <c r="G97" s="15">
        <f>'[1]05'!H99</f>
        <v>0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'[1]05'!B100</f>
        <v>0</v>
      </c>
      <c r="C98" s="16">
        <f>'[1]05'!C100</f>
        <v>220</v>
      </c>
      <c r="D98" s="16">
        <f>'[1]05'!D100</f>
        <v>0</v>
      </c>
      <c r="E98" s="16">
        <f>'[1]05'!E100</f>
        <v>0</v>
      </c>
      <c r="F98" s="15">
        <f t="shared" si="17"/>
        <v>220</v>
      </c>
      <c r="G98" s="15">
        <f>'[1]05'!H100</f>
        <v>0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0.10762200000000002</v>
      </c>
      <c r="I99" s="15">
        <f t="shared" si="18"/>
        <v>0</v>
      </c>
      <c r="J99" s="15">
        <f t="shared" si="18"/>
        <v>0</v>
      </c>
      <c r="K99" s="15">
        <f t="shared" si="18"/>
        <v>0.10762200000000002</v>
      </c>
      <c r="L99" s="15">
        <f t="shared" si="18"/>
        <v>2.4E-2</v>
      </c>
      <c r="M99" s="15">
        <f t="shared" si="18"/>
        <v>0</v>
      </c>
      <c r="N99" s="15">
        <f t="shared" si="18"/>
        <v>0.10762200000000002</v>
      </c>
      <c r="O99" s="15">
        <f t="shared" si="18"/>
        <v>0</v>
      </c>
      <c r="P99" s="15">
        <f t="shared" si="18"/>
        <v>0</v>
      </c>
      <c r="Q99" s="15">
        <f t="shared" si="18"/>
        <v>0.10762200000000002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44931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'[2]05'!B5</f>
        <v>84</v>
      </c>
      <c r="C3" s="205">
        <f>'[2]05'!C5</f>
        <v>0</v>
      </c>
      <c r="D3" s="205">
        <f>'[2]05'!D5</f>
        <v>0</v>
      </c>
      <c r="E3" s="205">
        <f>'[2]05'!E5</f>
        <v>0</v>
      </c>
      <c r="F3" s="15">
        <f>SUM(B3:E3)</f>
        <v>84</v>
      </c>
      <c r="G3" s="204">
        <f>'[2]05'!H5</f>
        <v>39</v>
      </c>
      <c r="H3" s="205">
        <f>'[2]05'!I5</f>
        <v>0</v>
      </c>
      <c r="I3" s="205">
        <f>'[2]05'!J5</f>
        <v>0</v>
      </c>
      <c r="J3" s="205">
        <f>'[2]05'!K5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'[2]05'!B6</f>
        <v>84</v>
      </c>
      <c r="C4" s="205">
        <f>'[2]05'!C6</f>
        <v>0</v>
      </c>
      <c r="D4" s="205">
        <f>'[2]05'!D6</f>
        <v>0</v>
      </c>
      <c r="E4" s="205">
        <f>'[2]05'!E6</f>
        <v>0</v>
      </c>
      <c r="F4" s="15">
        <f>SUM(B4:E4)</f>
        <v>84</v>
      </c>
      <c r="G4" s="204">
        <f>'[2]05'!H6</f>
        <v>39</v>
      </c>
      <c r="H4" s="205">
        <f>'[2]05'!I6</f>
        <v>0</v>
      </c>
      <c r="I4" s="205">
        <f>'[2]05'!J6</f>
        <v>0</v>
      </c>
      <c r="J4" s="205">
        <f>'[2]05'!K6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'[2]05'!B7</f>
        <v>84</v>
      </c>
      <c r="C5" s="205">
        <f>'[2]05'!C7</f>
        <v>0</v>
      </c>
      <c r="D5" s="205">
        <f>'[2]05'!D7</f>
        <v>0</v>
      </c>
      <c r="E5" s="205">
        <f>'[2]05'!E7</f>
        <v>0</v>
      </c>
      <c r="F5" s="15">
        <f t="shared" ref="F5:F68" si="6">SUM(B5:E5)</f>
        <v>84</v>
      </c>
      <c r="G5" s="204">
        <f>'[2]05'!H7</f>
        <v>39</v>
      </c>
      <c r="H5" s="205">
        <f>'[2]05'!I7</f>
        <v>0</v>
      </c>
      <c r="I5" s="205">
        <f>'[2]05'!J7</f>
        <v>0</v>
      </c>
      <c r="J5" s="205">
        <f>'[2]05'!K7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'[2]05'!B8</f>
        <v>84</v>
      </c>
      <c r="C6" s="205">
        <f>'[2]05'!C8</f>
        <v>0</v>
      </c>
      <c r="D6" s="205">
        <f>'[2]05'!D8</f>
        <v>0</v>
      </c>
      <c r="E6" s="205">
        <f>'[2]05'!E8</f>
        <v>0</v>
      </c>
      <c r="F6" s="15">
        <f t="shared" si="6"/>
        <v>84</v>
      </c>
      <c r="G6" s="204">
        <f>'[2]05'!H8</f>
        <v>39</v>
      </c>
      <c r="H6" s="205">
        <f>'[2]05'!I8</f>
        <v>0</v>
      </c>
      <c r="I6" s="205">
        <f>'[2]05'!J8</f>
        <v>0</v>
      </c>
      <c r="J6" s="205">
        <f>'[2]05'!K8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'[2]05'!B9</f>
        <v>84</v>
      </c>
      <c r="C7" s="205">
        <f>'[2]05'!C9</f>
        <v>0</v>
      </c>
      <c r="D7" s="205">
        <f>'[2]05'!D9</f>
        <v>0</v>
      </c>
      <c r="E7" s="205">
        <f>'[2]05'!E9</f>
        <v>0</v>
      </c>
      <c r="F7" s="15">
        <f t="shared" si="6"/>
        <v>84</v>
      </c>
      <c r="G7" s="204">
        <f>'[2]05'!H9</f>
        <v>39</v>
      </c>
      <c r="H7" s="205">
        <f>'[2]05'!I9</f>
        <v>0</v>
      </c>
      <c r="I7" s="205">
        <f>'[2]05'!J9</f>
        <v>0</v>
      </c>
      <c r="J7" s="205">
        <f>'[2]05'!K9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'[2]05'!B10</f>
        <v>84</v>
      </c>
      <c r="C8" s="205">
        <f>'[2]05'!C10</f>
        <v>0</v>
      </c>
      <c r="D8" s="205">
        <f>'[2]05'!D10</f>
        <v>0</v>
      </c>
      <c r="E8" s="205">
        <f>'[2]05'!E10</f>
        <v>0</v>
      </c>
      <c r="F8" s="15">
        <f t="shared" si="6"/>
        <v>84</v>
      </c>
      <c r="G8" s="204">
        <f>'[2]05'!H10</f>
        <v>40</v>
      </c>
      <c r="H8" s="205">
        <f>'[2]05'!I10</f>
        <v>0</v>
      </c>
      <c r="I8" s="205">
        <f>'[2]05'!J10</f>
        <v>0</v>
      </c>
      <c r="J8" s="205">
        <f>'[2]05'!K10</f>
        <v>0</v>
      </c>
      <c r="K8" s="15">
        <f t="shared" si="3"/>
        <v>40</v>
      </c>
      <c r="L8" s="18">
        <f>frq!C8</f>
        <v>1</v>
      </c>
      <c r="M8" s="167">
        <f t="shared" si="4"/>
        <v>39.6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39.6</v>
      </c>
      <c r="R8" s="18">
        <v>0.4</v>
      </c>
    </row>
    <row r="9" spans="1:18">
      <c r="A9" s="8" t="s">
        <v>51</v>
      </c>
      <c r="B9" s="204">
        <f>'[2]05'!B11</f>
        <v>84</v>
      </c>
      <c r="C9" s="205">
        <f>'[2]05'!C11</f>
        <v>0</v>
      </c>
      <c r="D9" s="205">
        <f>'[2]05'!D11</f>
        <v>0</v>
      </c>
      <c r="E9" s="205">
        <f>'[2]05'!E11</f>
        <v>0</v>
      </c>
      <c r="F9" s="15">
        <f t="shared" si="6"/>
        <v>84</v>
      </c>
      <c r="G9" s="204">
        <f>'[2]05'!H11</f>
        <v>40</v>
      </c>
      <c r="H9" s="205">
        <f>'[2]05'!I11</f>
        <v>0</v>
      </c>
      <c r="I9" s="205">
        <f>'[2]05'!J11</f>
        <v>0</v>
      </c>
      <c r="J9" s="205">
        <f>'[2]05'!K11</f>
        <v>0</v>
      </c>
      <c r="K9" s="15">
        <f t="shared" si="3"/>
        <v>40</v>
      </c>
      <c r="L9" s="18">
        <f>frq!C9</f>
        <v>1</v>
      </c>
      <c r="M9" s="167">
        <f t="shared" si="4"/>
        <v>39.6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39.6</v>
      </c>
      <c r="R9" s="18">
        <v>0.4</v>
      </c>
    </row>
    <row r="10" spans="1:18">
      <c r="A10" s="8" t="s">
        <v>52</v>
      </c>
      <c r="B10" s="204">
        <f>'[2]05'!B12</f>
        <v>84</v>
      </c>
      <c r="C10" s="205">
        <f>'[2]05'!C12</f>
        <v>0</v>
      </c>
      <c r="D10" s="205">
        <f>'[2]05'!D12</f>
        <v>0</v>
      </c>
      <c r="E10" s="205">
        <f>'[2]05'!E12</f>
        <v>0</v>
      </c>
      <c r="F10" s="15">
        <f t="shared" si="6"/>
        <v>84</v>
      </c>
      <c r="G10" s="204">
        <f>'[2]05'!H12</f>
        <v>40</v>
      </c>
      <c r="H10" s="205">
        <f>'[2]05'!I12</f>
        <v>0</v>
      </c>
      <c r="I10" s="205">
        <f>'[2]05'!J12</f>
        <v>0</v>
      </c>
      <c r="J10" s="205">
        <f>'[2]05'!K12</f>
        <v>0</v>
      </c>
      <c r="K10" s="15">
        <f t="shared" si="3"/>
        <v>40</v>
      </c>
      <c r="L10" s="18">
        <f>frq!C10</f>
        <v>1</v>
      </c>
      <c r="M10" s="167">
        <f t="shared" si="4"/>
        <v>39.6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39.6</v>
      </c>
      <c r="R10" s="18">
        <v>0.4</v>
      </c>
    </row>
    <row r="11" spans="1:18">
      <c r="A11" s="8" t="s">
        <v>53</v>
      </c>
      <c r="B11" s="204">
        <f>'[2]05'!B13</f>
        <v>84</v>
      </c>
      <c r="C11" s="205">
        <f>'[2]05'!C13</f>
        <v>0</v>
      </c>
      <c r="D11" s="205">
        <f>'[2]05'!D13</f>
        <v>0</v>
      </c>
      <c r="E11" s="205">
        <f>'[2]05'!E13</f>
        <v>0</v>
      </c>
      <c r="F11" s="15">
        <f t="shared" si="6"/>
        <v>84</v>
      </c>
      <c r="G11" s="204">
        <f>'[2]05'!H13</f>
        <v>40</v>
      </c>
      <c r="H11" s="205">
        <f>'[2]05'!I13</f>
        <v>0</v>
      </c>
      <c r="I11" s="205">
        <f>'[2]05'!J13</f>
        <v>0</v>
      </c>
      <c r="J11" s="205">
        <f>'[2]05'!K13</f>
        <v>0</v>
      </c>
      <c r="K11" s="15">
        <f t="shared" si="3"/>
        <v>40</v>
      </c>
      <c r="L11" s="18">
        <f>frq!C11</f>
        <v>1</v>
      </c>
      <c r="M11" s="167">
        <f t="shared" si="4"/>
        <v>39.6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39.6</v>
      </c>
      <c r="R11" s="18">
        <v>0.4</v>
      </c>
    </row>
    <row r="12" spans="1:18">
      <c r="A12" s="8" t="s">
        <v>54</v>
      </c>
      <c r="B12" s="204">
        <f>'[2]05'!B14</f>
        <v>84</v>
      </c>
      <c r="C12" s="205">
        <f>'[2]05'!C14</f>
        <v>0</v>
      </c>
      <c r="D12" s="205">
        <f>'[2]05'!D14</f>
        <v>0</v>
      </c>
      <c r="E12" s="205">
        <f>'[2]05'!E14</f>
        <v>0</v>
      </c>
      <c r="F12" s="15">
        <f t="shared" si="6"/>
        <v>84</v>
      </c>
      <c r="G12" s="204">
        <f>'[2]05'!H14</f>
        <v>40</v>
      </c>
      <c r="H12" s="205">
        <f>'[2]05'!I14</f>
        <v>0</v>
      </c>
      <c r="I12" s="205">
        <f>'[2]05'!J14</f>
        <v>0</v>
      </c>
      <c r="J12" s="205">
        <f>'[2]05'!K14</f>
        <v>0</v>
      </c>
      <c r="K12" s="15">
        <f t="shared" si="3"/>
        <v>40</v>
      </c>
      <c r="L12" s="18">
        <f>frq!C12</f>
        <v>1</v>
      </c>
      <c r="M12" s="167">
        <f t="shared" si="4"/>
        <v>39.6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39.6</v>
      </c>
      <c r="R12" s="18">
        <v>0.4</v>
      </c>
    </row>
    <row r="13" spans="1:18">
      <c r="A13" s="8" t="s">
        <v>55</v>
      </c>
      <c r="B13" s="204">
        <f>'[2]05'!B15</f>
        <v>84</v>
      </c>
      <c r="C13" s="205">
        <f>'[2]05'!C15</f>
        <v>0</v>
      </c>
      <c r="D13" s="205">
        <f>'[2]05'!D15</f>
        <v>0</v>
      </c>
      <c r="E13" s="205">
        <f>'[2]05'!E15</f>
        <v>0</v>
      </c>
      <c r="F13" s="15">
        <f t="shared" si="6"/>
        <v>84</v>
      </c>
      <c r="G13" s="204">
        <f>'[2]05'!H15</f>
        <v>40</v>
      </c>
      <c r="H13" s="205">
        <f>'[2]05'!I15</f>
        <v>0</v>
      </c>
      <c r="I13" s="205">
        <f>'[2]05'!J15</f>
        <v>0</v>
      </c>
      <c r="J13" s="205">
        <f>'[2]05'!K15</f>
        <v>0</v>
      </c>
      <c r="K13" s="15">
        <f t="shared" si="3"/>
        <v>40</v>
      </c>
      <c r="L13" s="18">
        <f>frq!C13</f>
        <v>1</v>
      </c>
      <c r="M13" s="167">
        <f t="shared" si="4"/>
        <v>39.6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39.6</v>
      </c>
      <c r="R13" s="18">
        <v>0.4</v>
      </c>
    </row>
    <row r="14" spans="1:18">
      <c r="A14" s="8" t="s">
        <v>56</v>
      </c>
      <c r="B14" s="204">
        <f>'[2]05'!B16</f>
        <v>84</v>
      </c>
      <c r="C14" s="205">
        <f>'[2]05'!C16</f>
        <v>0</v>
      </c>
      <c r="D14" s="205">
        <f>'[2]05'!D16</f>
        <v>0</v>
      </c>
      <c r="E14" s="205">
        <f>'[2]05'!E16</f>
        <v>0</v>
      </c>
      <c r="F14" s="15">
        <f t="shared" si="6"/>
        <v>84</v>
      </c>
      <c r="G14" s="204">
        <f>'[2]05'!H16</f>
        <v>40</v>
      </c>
      <c r="H14" s="205">
        <f>'[2]05'!I16</f>
        <v>0</v>
      </c>
      <c r="I14" s="205">
        <f>'[2]05'!J16</f>
        <v>0</v>
      </c>
      <c r="J14" s="205">
        <f>'[2]05'!K16</f>
        <v>0</v>
      </c>
      <c r="K14" s="15">
        <f t="shared" si="3"/>
        <v>40</v>
      </c>
      <c r="L14" s="18">
        <f>frq!C14</f>
        <v>1</v>
      </c>
      <c r="M14" s="167">
        <f t="shared" si="4"/>
        <v>39.6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39.6</v>
      </c>
      <c r="R14" s="18">
        <v>0.4</v>
      </c>
    </row>
    <row r="15" spans="1:18">
      <c r="A15" s="8" t="s">
        <v>57</v>
      </c>
      <c r="B15" s="204">
        <f>'[2]05'!B17</f>
        <v>84</v>
      </c>
      <c r="C15" s="205">
        <f>'[2]05'!C17</f>
        <v>0</v>
      </c>
      <c r="D15" s="205">
        <f>'[2]05'!D17</f>
        <v>0</v>
      </c>
      <c r="E15" s="205">
        <f>'[2]05'!E17</f>
        <v>0</v>
      </c>
      <c r="F15" s="15">
        <f t="shared" si="6"/>
        <v>84</v>
      </c>
      <c r="G15" s="204">
        <f>'[2]05'!H17</f>
        <v>40</v>
      </c>
      <c r="H15" s="205">
        <f>'[2]05'!I17</f>
        <v>0</v>
      </c>
      <c r="I15" s="205">
        <f>'[2]05'!J17</f>
        <v>0</v>
      </c>
      <c r="J15" s="205">
        <f>'[2]05'!K17</f>
        <v>0</v>
      </c>
      <c r="K15" s="15">
        <f t="shared" si="3"/>
        <v>40</v>
      </c>
      <c r="L15" s="18">
        <f>frq!C15</f>
        <v>1</v>
      </c>
      <c r="M15" s="167">
        <f t="shared" si="4"/>
        <v>39.6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39.6</v>
      </c>
      <c r="R15" s="18">
        <v>0.4</v>
      </c>
    </row>
    <row r="16" spans="1:18">
      <c r="A16" s="8" t="s">
        <v>58</v>
      </c>
      <c r="B16" s="204">
        <f>'[2]05'!B18</f>
        <v>84</v>
      </c>
      <c r="C16" s="205">
        <f>'[2]05'!C18</f>
        <v>0</v>
      </c>
      <c r="D16" s="205">
        <f>'[2]05'!D18</f>
        <v>0</v>
      </c>
      <c r="E16" s="205">
        <f>'[2]05'!E18</f>
        <v>0</v>
      </c>
      <c r="F16" s="15">
        <f t="shared" si="6"/>
        <v>84</v>
      </c>
      <c r="G16" s="204">
        <f>'[2]05'!H18</f>
        <v>40</v>
      </c>
      <c r="H16" s="205">
        <f>'[2]05'!I18</f>
        <v>0</v>
      </c>
      <c r="I16" s="205">
        <f>'[2]05'!J18</f>
        <v>0</v>
      </c>
      <c r="J16" s="205">
        <f>'[2]05'!K18</f>
        <v>0</v>
      </c>
      <c r="K16" s="15">
        <f t="shared" si="3"/>
        <v>40</v>
      </c>
      <c r="L16" s="18">
        <f>frq!C16</f>
        <v>1</v>
      </c>
      <c r="M16" s="167">
        <f t="shared" si="4"/>
        <v>39.6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39.6</v>
      </c>
      <c r="R16" s="18">
        <v>0.4</v>
      </c>
    </row>
    <row r="17" spans="1:18">
      <c r="A17" s="8" t="s">
        <v>59</v>
      </c>
      <c r="B17" s="204">
        <f>'[2]05'!B19</f>
        <v>84</v>
      </c>
      <c r="C17" s="205">
        <f>'[2]05'!C19</f>
        <v>0</v>
      </c>
      <c r="D17" s="205">
        <f>'[2]05'!D19</f>
        <v>0</v>
      </c>
      <c r="E17" s="205">
        <f>'[2]05'!E19</f>
        <v>0</v>
      </c>
      <c r="F17" s="15">
        <f t="shared" si="6"/>
        <v>84</v>
      </c>
      <c r="G17" s="204">
        <f>'[2]05'!H19</f>
        <v>40</v>
      </c>
      <c r="H17" s="205">
        <f>'[2]05'!I19</f>
        <v>0</v>
      </c>
      <c r="I17" s="205">
        <f>'[2]05'!J19</f>
        <v>0</v>
      </c>
      <c r="J17" s="205">
        <f>'[2]05'!K19</f>
        <v>0</v>
      </c>
      <c r="K17" s="15">
        <f t="shared" si="3"/>
        <v>40</v>
      </c>
      <c r="L17" s="18">
        <f>frq!C17</f>
        <v>1</v>
      </c>
      <c r="M17" s="167">
        <f t="shared" si="4"/>
        <v>39.6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39.6</v>
      </c>
      <c r="R17" s="18">
        <v>0.4</v>
      </c>
    </row>
    <row r="18" spans="1:18">
      <c r="A18" s="8" t="s">
        <v>60</v>
      </c>
      <c r="B18" s="204">
        <f>'[2]05'!B20</f>
        <v>84</v>
      </c>
      <c r="C18" s="205">
        <f>'[2]05'!C20</f>
        <v>0</v>
      </c>
      <c r="D18" s="205">
        <f>'[2]05'!D20</f>
        <v>0</v>
      </c>
      <c r="E18" s="205">
        <f>'[2]05'!E20</f>
        <v>0</v>
      </c>
      <c r="F18" s="15">
        <f t="shared" si="6"/>
        <v>84</v>
      </c>
      <c r="G18" s="204">
        <f>'[2]05'!H20</f>
        <v>40</v>
      </c>
      <c r="H18" s="205">
        <f>'[2]05'!I20</f>
        <v>0</v>
      </c>
      <c r="I18" s="205">
        <f>'[2]05'!J20</f>
        <v>0</v>
      </c>
      <c r="J18" s="205">
        <f>'[2]05'!K20</f>
        <v>0</v>
      </c>
      <c r="K18" s="15">
        <f t="shared" si="3"/>
        <v>40</v>
      </c>
      <c r="L18" s="18">
        <f>frq!C18</f>
        <v>1</v>
      </c>
      <c r="M18" s="167">
        <f t="shared" si="4"/>
        <v>39.6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39.6</v>
      </c>
      <c r="R18" s="18">
        <v>0.4</v>
      </c>
    </row>
    <row r="19" spans="1:18">
      <c r="A19" s="8" t="s">
        <v>61</v>
      </c>
      <c r="B19" s="204">
        <f>'[2]05'!B21</f>
        <v>84</v>
      </c>
      <c r="C19" s="205">
        <f>'[2]05'!C21</f>
        <v>0</v>
      </c>
      <c r="D19" s="205">
        <f>'[2]05'!D21</f>
        <v>0</v>
      </c>
      <c r="E19" s="205">
        <f>'[2]05'!E21</f>
        <v>0</v>
      </c>
      <c r="F19" s="15">
        <f t="shared" si="6"/>
        <v>84</v>
      </c>
      <c r="G19" s="204">
        <f>'[2]05'!H21</f>
        <v>40</v>
      </c>
      <c r="H19" s="205">
        <f>'[2]05'!I21</f>
        <v>0</v>
      </c>
      <c r="I19" s="205">
        <f>'[2]05'!J21</f>
        <v>0</v>
      </c>
      <c r="J19" s="205">
        <f>'[2]05'!K21</f>
        <v>0</v>
      </c>
      <c r="K19" s="15">
        <f t="shared" si="3"/>
        <v>40</v>
      </c>
      <c r="L19" s="18">
        <f>frq!C19</f>
        <v>1</v>
      </c>
      <c r="M19" s="167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</row>
    <row r="20" spans="1:18">
      <c r="A20" s="8" t="s">
        <v>62</v>
      </c>
      <c r="B20" s="204">
        <f>'[2]05'!B22</f>
        <v>84</v>
      </c>
      <c r="C20" s="205">
        <f>'[2]05'!C22</f>
        <v>0</v>
      </c>
      <c r="D20" s="205">
        <f>'[2]05'!D22</f>
        <v>0</v>
      </c>
      <c r="E20" s="205">
        <f>'[2]05'!E22</f>
        <v>0</v>
      </c>
      <c r="F20" s="15">
        <f t="shared" si="6"/>
        <v>84</v>
      </c>
      <c r="G20" s="204">
        <f>'[2]05'!H22</f>
        <v>40</v>
      </c>
      <c r="H20" s="205">
        <f>'[2]05'!I22</f>
        <v>0</v>
      </c>
      <c r="I20" s="205">
        <f>'[2]05'!J22</f>
        <v>0</v>
      </c>
      <c r="J20" s="205">
        <f>'[2]05'!K22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204">
        <f>'[2]05'!B23</f>
        <v>84</v>
      </c>
      <c r="C21" s="205">
        <f>'[2]05'!C23</f>
        <v>0</v>
      </c>
      <c r="D21" s="205">
        <f>'[2]05'!D23</f>
        <v>0</v>
      </c>
      <c r="E21" s="205">
        <f>'[2]05'!E23</f>
        <v>0</v>
      </c>
      <c r="F21" s="15">
        <f t="shared" si="6"/>
        <v>84</v>
      </c>
      <c r="G21" s="204">
        <f>'[2]05'!H23</f>
        <v>40</v>
      </c>
      <c r="H21" s="205">
        <f>'[2]05'!I23</f>
        <v>0</v>
      </c>
      <c r="I21" s="205">
        <f>'[2]05'!J23</f>
        <v>0</v>
      </c>
      <c r="J21" s="205">
        <f>'[2]05'!K23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204">
        <f>'[2]05'!B24</f>
        <v>84</v>
      </c>
      <c r="C22" s="205">
        <f>'[2]05'!C24</f>
        <v>0</v>
      </c>
      <c r="D22" s="205">
        <f>'[2]05'!D24</f>
        <v>0</v>
      </c>
      <c r="E22" s="205">
        <f>'[2]05'!E24</f>
        <v>0</v>
      </c>
      <c r="F22" s="15">
        <f t="shared" si="6"/>
        <v>84</v>
      </c>
      <c r="G22" s="204">
        <f>'[2]05'!H24</f>
        <v>40</v>
      </c>
      <c r="H22" s="205">
        <f>'[2]05'!I24</f>
        <v>0</v>
      </c>
      <c r="I22" s="205">
        <f>'[2]05'!J24</f>
        <v>0</v>
      </c>
      <c r="J22" s="205">
        <f>'[2]05'!K24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204">
        <f>'[2]05'!B25</f>
        <v>84</v>
      </c>
      <c r="C23" s="205">
        <f>'[2]05'!C25</f>
        <v>0</v>
      </c>
      <c r="D23" s="205">
        <f>'[2]05'!D25</f>
        <v>0</v>
      </c>
      <c r="E23" s="205">
        <f>'[2]05'!E25</f>
        <v>0</v>
      </c>
      <c r="F23" s="15">
        <f t="shared" si="6"/>
        <v>84</v>
      </c>
      <c r="G23" s="204">
        <f>'[2]05'!H25</f>
        <v>39</v>
      </c>
      <c r="H23" s="205">
        <f>'[2]05'!I25</f>
        <v>0</v>
      </c>
      <c r="I23" s="205">
        <f>'[2]05'!J25</f>
        <v>0</v>
      </c>
      <c r="J23" s="205">
        <f>'[2]05'!K25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'[2]05'!B26</f>
        <v>84</v>
      </c>
      <c r="C24" s="205">
        <f>'[2]05'!C26</f>
        <v>0</v>
      </c>
      <c r="D24" s="205">
        <f>'[2]05'!D26</f>
        <v>0</v>
      </c>
      <c r="E24" s="205">
        <f>'[2]05'!E26</f>
        <v>0</v>
      </c>
      <c r="F24" s="15">
        <f t="shared" si="6"/>
        <v>84</v>
      </c>
      <c r="G24" s="204">
        <f>'[2]05'!H26</f>
        <v>39</v>
      </c>
      <c r="H24" s="205">
        <f>'[2]05'!I26</f>
        <v>0</v>
      </c>
      <c r="I24" s="205">
        <f>'[2]05'!J26</f>
        <v>0</v>
      </c>
      <c r="J24" s="205">
        <f>'[2]05'!K26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'[2]05'!B27</f>
        <v>84</v>
      </c>
      <c r="C25" s="205">
        <f>'[2]05'!C27</f>
        <v>0</v>
      </c>
      <c r="D25" s="205">
        <f>'[2]05'!D27</f>
        <v>0</v>
      </c>
      <c r="E25" s="205">
        <f>'[2]05'!E27</f>
        <v>0</v>
      </c>
      <c r="F25" s="15">
        <f t="shared" si="6"/>
        <v>84</v>
      </c>
      <c r="G25" s="204">
        <f>'[2]05'!H27</f>
        <v>39</v>
      </c>
      <c r="H25" s="205">
        <f>'[2]05'!I27</f>
        <v>0</v>
      </c>
      <c r="I25" s="205">
        <f>'[2]05'!J27</f>
        <v>0</v>
      </c>
      <c r="J25" s="205">
        <f>'[2]05'!K27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'[2]05'!B28</f>
        <v>84</v>
      </c>
      <c r="C26" s="205">
        <f>'[2]05'!C28</f>
        <v>0</v>
      </c>
      <c r="D26" s="205">
        <f>'[2]05'!D28</f>
        <v>0</v>
      </c>
      <c r="E26" s="205">
        <f>'[2]05'!E28</f>
        <v>0</v>
      </c>
      <c r="F26" s="15">
        <f t="shared" si="6"/>
        <v>84</v>
      </c>
      <c r="G26" s="204">
        <f>'[2]05'!H28</f>
        <v>39</v>
      </c>
      <c r="H26" s="205">
        <f>'[2]05'!I28</f>
        <v>0</v>
      </c>
      <c r="I26" s="205">
        <f>'[2]05'!J28</f>
        <v>0</v>
      </c>
      <c r="J26" s="205">
        <f>'[2]05'!K28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'[2]05'!B29</f>
        <v>84</v>
      </c>
      <c r="C27" s="205">
        <f>'[2]05'!C29</f>
        <v>0</v>
      </c>
      <c r="D27" s="205">
        <f>'[2]05'!D29</f>
        <v>0</v>
      </c>
      <c r="E27" s="205">
        <f>'[2]05'!E29</f>
        <v>0</v>
      </c>
      <c r="F27" s="15">
        <f t="shared" si="6"/>
        <v>84</v>
      </c>
      <c r="G27" s="204">
        <f>'[2]05'!H29</f>
        <v>39</v>
      </c>
      <c r="H27" s="205">
        <f>'[2]05'!I29</f>
        <v>0</v>
      </c>
      <c r="I27" s="205">
        <f>'[2]05'!J29</f>
        <v>0</v>
      </c>
      <c r="J27" s="205">
        <f>'[2]05'!K29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'[2]05'!B30</f>
        <v>84</v>
      </c>
      <c r="C28" s="205">
        <f>'[2]05'!C30</f>
        <v>0</v>
      </c>
      <c r="D28" s="205">
        <f>'[2]05'!D30</f>
        <v>0</v>
      </c>
      <c r="E28" s="205">
        <f>'[2]05'!E30</f>
        <v>0</v>
      </c>
      <c r="F28" s="15">
        <f t="shared" si="6"/>
        <v>84</v>
      </c>
      <c r="G28" s="204">
        <f>'[2]05'!H30</f>
        <v>39</v>
      </c>
      <c r="H28" s="205">
        <f>'[2]05'!I30</f>
        <v>0</v>
      </c>
      <c r="I28" s="205">
        <f>'[2]05'!J30</f>
        <v>0</v>
      </c>
      <c r="J28" s="205">
        <f>'[2]05'!K30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'[2]05'!B31</f>
        <v>84</v>
      </c>
      <c r="C29" s="205">
        <f>'[2]05'!C31</f>
        <v>0</v>
      </c>
      <c r="D29" s="205">
        <f>'[2]05'!D31</f>
        <v>0</v>
      </c>
      <c r="E29" s="205">
        <f>'[2]05'!E31</f>
        <v>0</v>
      </c>
      <c r="F29" s="15">
        <f t="shared" si="6"/>
        <v>84</v>
      </c>
      <c r="G29" s="204">
        <f>'[2]05'!H31</f>
        <v>39</v>
      </c>
      <c r="H29" s="205">
        <f>'[2]05'!I31</f>
        <v>0</v>
      </c>
      <c r="I29" s="205">
        <f>'[2]05'!J31</f>
        <v>0</v>
      </c>
      <c r="J29" s="205">
        <f>'[2]05'!K31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'[2]05'!B32</f>
        <v>84</v>
      </c>
      <c r="C30" s="205">
        <f>'[2]05'!C32</f>
        <v>0</v>
      </c>
      <c r="D30" s="205">
        <f>'[2]05'!D32</f>
        <v>0</v>
      </c>
      <c r="E30" s="205">
        <f>'[2]05'!E32</f>
        <v>0</v>
      </c>
      <c r="F30" s="15">
        <f t="shared" si="6"/>
        <v>84</v>
      </c>
      <c r="G30" s="204">
        <f>'[2]05'!H32</f>
        <v>39</v>
      </c>
      <c r="H30" s="205">
        <f>'[2]05'!I32</f>
        <v>0</v>
      </c>
      <c r="I30" s="205">
        <f>'[2]05'!J32</f>
        <v>0</v>
      </c>
      <c r="J30" s="205">
        <f>'[2]05'!K32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'[2]05'!B33</f>
        <v>84</v>
      </c>
      <c r="C31" s="205">
        <f>'[2]05'!C33</f>
        <v>0</v>
      </c>
      <c r="D31" s="205">
        <f>'[2]05'!D33</f>
        <v>0</v>
      </c>
      <c r="E31" s="205">
        <f>'[2]05'!E33</f>
        <v>0</v>
      </c>
      <c r="F31" s="15">
        <f t="shared" si="6"/>
        <v>84</v>
      </c>
      <c r="G31" s="204">
        <f>'[2]05'!H33</f>
        <v>39</v>
      </c>
      <c r="H31" s="205">
        <f>'[2]05'!I33</f>
        <v>0</v>
      </c>
      <c r="I31" s="205">
        <f>'[2]05'!J33</f>
        <v>0</v>
      </c>
      <c r="J31" s="205">
        <f>'[2]05'!K33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'[2]05'!B34</f>
        <v>84</v>
      </c>
      <c r="C32" s="205">
        <f>'[2]05'!C34</f>
        <v>0</v>
      </c>
      <c r="D32" s="205">
        <f>'[2]05'!D34</f>
        <v>0</v>
      </c>
      <c r="E32" s="205">
        <f>'[2]05'!E34</f>
        <v>0</v>
      </c>
      <c r="F32" s="15">
        <f t="shared" si="6"/>
        <v>84</v>
      </c>
      <c r="G32" s="204">
        <f>'[2]05'!H34</f>
        <v>39</v>
      </c>
      <c r="H32" s="205">
        <f>'[2]05'!I34</f>
        <v>0</v>
      </c>
      <c r="I32" s="205">
        <f>'[2]05'!J34</f>
        <v>0</v>
      </c>
      <c r="J32" s="205">
        <f>'[2]05'!K34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'[2]05'!B35</f>
        <v>84</v>
      </c>
      <c r="C33" s="205">
        <f>'[2]05'!C35</f>
        <v>0</v>
      </c>
      <c r="D33" s="205">
        <f>'[2]05'!D35</f>
        <v>0</v>
      </c>
      <c r="E33" s="205">
        <f>'[2]05'!E35</f>
        <v>0</v>
      </c>
      <c r="F33" s="15">
        <f t="shared" si="6"/>
        <v>84</v>
      </c>
      <c r="G33" s="204">
        <f>'[2]05'!H35</f>
        <v>39</v>
      </c>
      <c r="H33" s="205">
        <f>'[2]05'!I35</f>
        <v>0</v>
      </c>
      <c r="I33" s="205">
        <f>'[2]05'!J35</f>
        <v>0</v>
      </c>
      <c r="J33" s="205">
        <f>'[2]05'!K35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'[2]05'!B36</f>
        <v>84</v>
      </c>
      <c r="C34" s="205">
        <f>'[2]05'!C36</f>
        <v>0</v>
      </c>
      <c r="D34" s="205">
        <f>'[2]05'!D36</f>
        <v>0</v>
      </c>
      <c r="E34" s="205">
        <f>'[2]05'!E36</f>
        <v>0</v>
      </c>
      <c r="F34" s="15">
        <f t="shared" si="6"/>
        <v>84</v>
      </c>
      <c r="G34" s="204">
        <f>'[2]05'!H36</f>
        <v>39</v>
      </c>
      <c r="H34" s="205">
        <f>'[2]05'!I36</f>
        <v>0</v>
      </c>
      <c r="I34" s="205">
        <f>'[2]05'!J36</f>
        <v>0</v>
      </c>
      <c r="J34" s="205">
        <f>'[2]05'!K36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'[2]05'!B37</f>
        <v>84</v>
      </c>
      <c r="C35" s="205">
        <f>'[2]05'!C37</f>
        <v>0</v>
      </c>
      <c r="D35" s="205">
        <f>'[2]05'!D37</f>
        <v>0</v>
      </c>
      <c r="E35" s="205">
        <f>'[2]05'!E37</f>
        <v>0</v>
      </c>
      <c r="F35" s="15">
        <f t="shared" si="6"/>
        <v>84</v>
      </c>
      <c r="G35" s="204">
        <f>'[2]05'!H37</f>
        <v>39</v>
      </c>
      <c r="H35" s="205">
        <f>'[2]05'!I37</f>
        <v>0</v>
      </c>
      <c r="I35" s="205">
        <f>'[2]05'!J37</f>
        <v>0</v>
      </c>
      <c r="J35" s="205">
        <f>'[2]05'!K37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'[2]05'!B38</f>
        <v>84</v>
      </c>
      <c r="C36" s="205">
        <f>'[2]05'!C38</f>
        <v>0</v>
      </c>
      <c r="D36" s="205">
        <f>'[2]05'!D38</f>
        <v>0</v>
      </c>
      <c r="E36" s="205">
        <f>'[2]05'!E38</f>
        <v>0</v>
      </c>
      <c r="F36" s="15">
        <f t="shared" si="6"/>
        <v>84</v>
      </c>
      <c r="G36" s="204">
        <f>'[2]05'!H38</f>
        <v>39</v>
      </c>
      <c r="H36" s="205">
        <f>'[2]05'!I38</f>
        <v>0</v>
      </c>
      <c r="I36" s="205">
        <f>'[2]05'!J38</f>
        <v>0</v>
      </c>
      <c r="J36" s="205">
        <f>'[2]05'!K38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'[2]05'!B39</f>
        <v>84</v>
      </c>
      <c r="C37" s="205">
        <f>'[2]05'!C39</f>
        <v>0</v>
      </c>
      <c r="D37" s="205">
        <f>'[2]05'!D39</f>
        <v>0</v>
      </c>
      <c r="E37" s="205">
        <f>'[2]05'!E39</f>
        <v>0</v>
      </c>
      <c r="F37" s="15">
        <f t="shared" si="6"/>
        <v>84</v>
      </c>
      <c r="G37" s="204">
        <f>'[2]05'!H39</f>
        <v>39</v>
      </c>
      <c r="H37" s="205">
        <f>'[2]05'!I39</f>
        <v>0</v>
      </c>
      <c r="I37" s="205">
        <f>'[2]05'!J39</f>
        <v>0</v>
      </c>
      <c r="J37" s="205">
        <f>'[2]05'!K39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'[2]05'!B40</f>
        <v>84</v>
      </c>
      <c r="C38" s="205">
        <f>'[2]05'!C40</f>
        <v>0</v>
      </c>
      <c r="D38" s="205">
        <f>'[2]05'!D40</f>
        <v>0</v>
      </c>
      <c r="E38" s="205">
        <f>'[2]05'!E40</f>
        <v>0</v>
      </c>
      <c r="F38" s="15">
        <f t="shared" si="6"/>
        <v>84</v>
      </c>
      <c r="G38" s="204">
        <f>'[2]05'!H40</f>
        <v>39</v>
      </c>
      <c r="H38" s="205">
        <f>'[2]05'!I40</f>
        <v>0</v>
      </c>
      <c r="I38" s="205">
        <f>'[2]05'!J40</f>
        <v>0</v>
      </c>
      <c r="J38" s="205">
        <f>'[2]05'!K40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'[2]05'!B41</f>
        <v>84</v>
      </c>
      <c r="C39" s="205">
        <f>'[2]05'!C41</f>
        <v>0</v>
      </c>
      <c r="D39" s="205">
        <f>'[2]05'!D41</f>
        <v>0</v>
      </c>
      <c r="E39" s="205">
        <f>'[2]05'!E41</f>
        <v>0</v>
      </c>
      <c r="F39" s="15">
        <f t="shared" si="6"/>
        <v>84</v>
      </c>
      <c r="G39" s="204">
        <f>'[2]05'!H41</f>
        <v>39</v>
      </c>
      <c r="H39" s="205">
        <f>'[2]05'!I41</f>
        <v>0</v>
      </c>
      <c r="I39" s="205">
        <f>'[2]05'!J41</f>
        <v>0</v>
      </c>
      <c r="J39" s="205">
        <f>'[2]05'!K41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4">
        <f>'[2]05'!B42</f>
        <v>84</v>
      </c>
      <c r="C40" s="205">
        <f>'[2]05'!C42</f>
        <v>0</v>
      </c>
      <c r="D40" s="205">
        <f>'[2]05'!D42</f>
        <v>0</v>
      </c>
      <c r="E40" s="205">
        <f>'[2]05'!E42</f>
        <v>0</v>
      </c>
      <c r="F40" s="15">
        <f t="shared" si="6"/>
        <v>84</v>
      </c>
      <c r="G40" s="204">
        <f>'[2]05'!H42</f>
        <v>39</v>
      </c>
      <c r="H40" s="205">
        <f>'[2]05'!I42</f>
        <v>0</v>
      </c>
      <c r="I40" s="205">
        <f>'[2]05'!J42</f>
        <v>0</v>
      </c>
      <c r="J40" s="205">
        <f>'[2]05'!K42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204">
        <f>'[2]05'!B43</f>
        <v>84</v>
      </c>
      <c r="C41" s="205">
        <f>'[2]05'!C43</f>
        <v>0</v>
      </c>
      <c r="D41" s="205">
        <f>'[2]05'!D43</f>
        <v>0</v>
      </c>
      <c r="E41" s="205">
        <f>'[2]05'!E43</f>
        <v>0</v>
      </c>
      <c r="F41" s="15">
        <f t="shared" si="6"/>
        <v>84</v>
      </c>
      <c r="G41" s="204">
        <f>'[2]05'!H43</f>
        <v>39</v>
      </c>
      <c r="H41" s="205">
        <f>'[2]05'!I43</f>
        <v>0</v>
      </c>
      <c r="I41" s="205">
        <f>'[2]05'!J43</f>
        <v>0</v>
      </c>
      <c r="J41" s="205">
        <f>'[2]05'!K43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204">
        <f>'[2]05'!B44</f>
        <v>84</v>
      </c>
      <c r="C42" s="205">
        <f>'[2]05'!C44</f>
        <v>0</v>
      </c>
      <c r="D42" s="205">
        <f>'[2]05'!D44</f>
        <v>0</v>
      </c>
      <c r="E42" s="205">
        <f>'[2]05'!E44</f>
        <v>0</v>
      </c>
      <c r="F42" s="15">
        <f t="shared" si="6"/>
        <v>84</v>
      </c>
      <c r="G42" s="204">
        <f>'[2]05'!H44</f>
        <v>39</v>
      </c>
      <c r="H42" s="205">
        <f>'[2]05'!I44</f>
        <v>0</v>
      </c>
      <c r="I42" s="205">
        <f>'[2]05'!J44</f>
        <v>0</v>
      </c>
      <c r="J42" s="205">
        <f>'[2]05'!K44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204">
        <f>'[2]05'!B45</f>
        <v>84</v>
      </c>
      <c r="C43" s="205">
        <f>'[2]05'!C45</f>
        <v>0</v>
      </c>
      <c r="D43" s="205">
        <f>'[2]05'!D45</f>
        <v>0</v>
      </c>
      <c r="E43" s="205">
        <f>'[2]05'!E45</f>
        <v>0</v>
      </c>
      <c r="F43" s="15">
        <f t="shared" si="6"/>
        <v>84</v>
      </c>
      <c r="G43" s="204">
        <f>'[2]05'!H45</f>
        <v>39</v>
      </c>
      <c r="H43" s="205">
        <f>'[2]05'!I45</f>
        <v>0</v>
      </c>
      <c r="I43" s="205">
        <f>'[2]05'!J45</f>
        <v>0</v>
      </c>
      <c r="J43" s="205">
        <f>'[2]05'!K45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204">
        <f>'[2]05'!B46</f>
        <v>84</v>
      </c>
      <c r="C44" s="205">
        <f>'[2]05'!C46</f>
        <v>0</v>
      </c>
      <c r="D44" s="205">
        <f>'[2]05'!D46</f>
        <v>0</v>
      </c>
      <c r="E44" s="205">
        <f>'[2]05'!E46</f>
        <v>0</v>
      </c>
      <c r="F44" s="15">
        <f t="shared" si="6"/>
        <v>84</v>
      </c>
      <c r="G44" s="204">
        <f>'[2]05'!H46</f>
        <v>39</v>
      </c>
      <c r="H44" s="205">
        <f>'[2]05'!I46</f>
        <v>0</v>
      </c>
      <c r="I44" s="205">
        <f>'[2]05'!J46</f>
        <v>0</v>
      </c>
      <c r="J44" s="205">
        <f>'[2]05'!K46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204">
        <f>'[2]05'!B47</f>
        <v>84</v>
      </c>
      <c r="C45" s="205">
        <f>'[2]05'!C47</f>
        <v>0</v>
      </c>
      <c r="D45" s="205">
        <f>'[2]05'!D47</f>
        <v>0</v>
      </c>
      <c r="E45" s="205">
        <f>'[2]05'!E47</f>
        <v>0</v>
      </c>
      <c r="F45" s="15">
        <f t="shared" si="6"/>
        <v>84</v>
      </c>
      <c r="G45" s="204">
        <f>'[2]05'!H47</f>
        <v>39</v>
      </c>
      <c r="H45" s="205">
        <f>'[2]05'!I47</f>
        <v>0</v>
      </c>
      <c r="I45" s="205">
        <f>'[2]05'!J47</f>
        <v>0</v>
      </c>
      <c r="J45" s="205">
        <f>'[2]05'!K47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204">
        <f>'[2]05'!B48</f>
        <v>84</v>
      </c>
      <c r="C46" s="205">
        <f>'[2]05'!C48</f>
        <v>0</v>
      </c>
      <c r="D46" s="205">
        <f>'[2]05'!D48</f>
        <v>0</v>
      </c>
      <c r="E46" s="205">
        <f>'[2]05'!E48</f>
        <v>0</v>
      </c>
      <c r="F46" s="15">
        <f t="shared" si="6"/>
        <v>84</v>
      </c>
      <c r="G46" s="204">
        <f>'[2]05'!H48</f>
        <v>39</v>
      </c>
      <c r="H46" s="205">
        <f>'[2]05'!I48</f>
        <v>0</v>
      </c>
      <c r="I46" s="205">
        <f>'[2]05'!J48</f>
        <v>0</v>
      </c>
      <c r="J46" s="205">
        <f>'[2]05'!K48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204">
        <f>'[2]05'!B49</f>
        <v>84</v>
      </c>
      <c r="C47" s="205">
        <f>'[2]05'!C49</f>
        <v>0</v>
      </c>
      <c r="D47" s="205">
        <f>'[2]05'!D49</f>
        <v>0</v>
      </c>
      <c r="E47" s="205">
        <f>'[2]05'!E49</f>
        <v>0</v>
      </c>
      <c r="F47" s="15">
        <f t="shared" si="6"/>
        <v>84</v>
      </c>
      <c r="G47" s="204">
        <f>'[2]05'!H49</f>
        <v>39</v>
      </c>
      <c r="H47" s="205">
        <f>'[2]05'!I49</f>
        <v>0</v>
      </c>
      <c r="I47" s="205">
        <f>'[2]05'!J49</f>
        <v>0</v>
      </c>
      <c r="J47" s="205">
        <f>'[2]05'!K49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204">
        <f>'[2]05'!B50</f>
        <v>84</v>
      </c>
      <c r="C48" s="205">
        <f>'[2]05'!C50</f>
        <v>0</v>
      </c>
      <c r="D48" s="205">
        <f>'[2]05'!D50</f>
        <v>0</v>
      </c>
      <c r="E48" s="205">
        <f>'[2]05'!E50</f>
        <v>0</v>
      </c>
      <c r="F48" s="15">
        <f t="shared" si="6"/>
        <v>84</v>
      </c>
      <c r="G48" s="204">
        <f>'[2]05'!H50</f>
        <v>39</v>
      </c>
      <c r="H48" s="205">
        <f>'[2]05'!I50</f>
        <v>0</v>
      </c>
      <c r="I48" s="205">
        <f>'[2]05'!J50</f>
        <v>0</v>
      </c>
      <c r="J48" s="205">
        <f>'[2]05'!K50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204">
        <f>'[2]05'!B51</f>
        <v>84</v>
      </c>
      <c r="C49" s="205">
        <f>'[2]05'!C51</f>
        <v>0</v>
      </c>
      <c r="D49" s="205">
        <f>'[2]05'!D51</f>
        <v>0</v>
      </c>
      <c r="E49" s="205">
        <f>'[2]05'!E51</f>
        <v>0</v>
      </c>
      <c r="F49" s="15">
        <f t="shared" si="6"/>
        <v>84</v>
      </c>
      <c r="G49" s="204">
        <f>'[2]05'!H51</f>
        <v>39</v>
      </c>
      <c r="H49" s="205">
        <f>'[2]05'!I51</f>
        <v>0</v>
      </c>
      <c r="I49" s="205">
        <f>'[2]05'!J51</f>
        <v>0</v>
      </c>
      <c r="J49" s="205">
        <f>'[2]05'!K51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204">
        <f>'[2]05'!B52</f>
        <v>84</v>
      </c>
      <c r="C50" s="205">
        <f>'[2]05'!C52</f>
        <v>0</v>
      </c>
      <c r="D50" s="205">
        <f>'[2]05'!D52</f>
        <v>0</v>
      </c>
      <c r="E50" s="205">
        <f>'[2]05'!E52</f>
        <v>0</v>
      </c>
      <c r="F50" s="15">
        <f t="shared" si="6"/>
        <v>84</v>
      </c>
      <c r="G50" s="204">
        <f>'[2]05'!H52</f>
        <v>39</v>
      </c>
      <c r="H50" s="205">
        <f>'[2]05'!I52</f>
        <v>0</v>
      </c>
      <c r="I50" s="205">
        <f>'[2]05'!J52</f>
        <v>0</v>
      </c>
      <c r="J50" s="205">
        <f>'[2]05'!K52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204">
        <f>'[2]05'!B53</f>
        <v>84</v>
      </c>
      <c r="C51" s="205">
        <f>'[2]05'!C53</f>
        <v>0</v>
      </c>
      <c r="D51" s="205">
        <f>'[2]05'!D53</f>
        <v>0</v>
      </c>
      <c r="E51" s="205">
        <f>'[2]05'!E53</f>
        <v>0</v>
      </c>
      <c r="F51" s="15">
        <f t="shared" si="6"/>
        <v>84</v>
      </c>
      <c r="G51" s="204">
        <f>'[2]05'!H53</f>
        <v>39</v>
      </c>
      <c r="H51" s="205">
        <f>'[2]05'!I53</f>
        <v>0</v>
      </c>
      <c r="I51" s="205">
        <f>'[2]05'!J53</f>
        <v>0</v>
      </c>
      <c r="J51" s="205">
        <f>'[2]05'!K53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204">
        <f>'[2]05'!B54</f>
        <v>84</v>
      </c>
      <c r="C52" s="205">
        <f>'[2]05'!C54</f>
        <v>0</v>
      </c>
      <c r="D52" s="205">
        <f>'[2]05'!D54</f>
        <v>0</v>
      </c>
      <c r="E52" s="205">
        <f>'[2]05'!E54</f>
        <v>0</v>
      </c>
      <c r="F52" s="15">
        <f t="shared" si="6"/>
        <v>84</v>
      </c>
      <c r="G52" s="204">
        <f>'[2]05'!H54</f>
        <v>39</v>
      </c>
      <c r="H52" s="205">
        <f>'[2]05'!I54</f>
        <v>0</v>
      </c>
      <c r="I52" s="205">
        <f>'[2]05'!J54</f>
        <v>0</v>
      </c>
      <c r="J52" s="205">
        <f>'[2]05'!K54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204">
        <f>'[2]05'!B55</f>
        <v>84</v>
      </c>
      <c r="C53" s="205">
        <f>'[2]05'!C55</f>
        <v>0</v>
      </c>
      <c r="D53" s="205">
        <f>'[2]05'!D55</f>
        <v>0</v>
      </c>
      <c r="E53" s="205">
        <f>'[2]05'!E55</f>
        <v>0</v>
      </c>
      <c r="F53" s="15">
        <f t="shared" si="6"/>
        <v>84</v>
      </c>
      <c r="G53" s="204">
        <f>'[2]05'!H55</f>
        <v>39</v>
      </c>
      <c r="H53" s="205">
        <f>'[2]05'!I55</f>
        <v>0</v>
      </c>
      <c r="I53" s="205">
        <f>'[2]05'!J55</f>
        <v>0</v>
      </c>
      <c r="J53" s="205">
        <f>'[2]05'!K55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204">
        <f>'[2]05'!B56</f>
        <v>84</v>
      </c>
      <c r="C54" s="205">
        <f>'[2]05'!C56</f>
        <v>0</v>
      </c>
      <c r="D54" s="205">
        <f>'[2]05'!D56</f>
        <v>0</v>
      </c>
      <c r="E54" s="205">
        <f>'[2]05'!E56</f>
        <v>0</v>
      </c>
      <c r="F54" s="15">
        <f t="shared" si="6"/>
        <v>84</v>
      </c>
      <c r="G54" s="204">
        <f>'[2]05'!H56</f>
        <v>39</v>
      </c>
      <c r="H54" s="205">
        <f>'[2]05'!I56</f>
        <v>0</v>
      </c>
      <c r="I54" s="205">
        <f>'[2]05'!J56</f>
        <v>0</v>
      </c>
      <c r="J54" s="205">
        <f>'[2]05'!K56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204">
        <f>'[2]05'!B57</f>
        <v>84</v>
      </c>
      <c r="C55" s="205">
        <f>'[2]05'!C57</f>
        <v>0</v>
      </c>
      <c r="D55" s="205">
        <f>'[2]05'!D57</f>
        <v>0</v>
      </c>
      <c r="E55" s="205">
        <f>'[2]05'!E57</f>
        <v>0</v>
      </c>
      <c r="F55" s="15">
        <f t="shared" si="6"/>
        <v>84</v>
      </c>
      <c r="G55" s="204">
        <f>'[2]05'!H57</f>
        <v>39</v>
      </c>
      <c r="H55" s="205">
        <f>'[2]05'!I57</f>
        <v>0</v>
      </c>
      <c r="I55" s="205">
        <f>'[2]05'!J57</f>
        <v>0</v>
      </c>
      <c r="J55" s="205">
        <f>'[2]05'!K57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204">
        <f>'[2]05'!B58</f>
        <v>84</v>
      </c>
      <c r="C56" s="205">
        <f>'[2]05'!C58</f>
        <v>0</v>
      </c>
      <c r="D56" s="205">
        <f>'[2]05'!D58</f>
        <v>0</v>
      </c>
      <c r="E56" s="205">
        <f>'[2]05'!E58</f>
        <v>0</v>
      </c>
      <c r="F56" s="15">
        <f t="shared" si="6"/>
        <v>84</v>
      </c>
      <c r="G56" s="204">
        <f>'[2]05'!H58</f>
        <v>39</v>
      </c>
      <c r="H56" s="205">
        <f>'[2]05'!I58</f>
        <v>0</v>
      </c>
      <c r="I56" s="205">
        <f>'[2]05'!J58</f>
        <v>0</v>
      </c>
      <c r="J56" s="205">
        <f>'[2]05'!K58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204">
        <f>'[2]05'!B59</f>
        <v>84</v>
      </c>
      <c r="C57" s="205">
        <f>'[2]05'!C59</f>
        <v>0</v>
      </c>
      <c r="D57" s="205">
        <f>'[2]05'!D59</f>
        <v>0</v>
      </c>
      <c r="E57" s="205">
        <f>'[2]05'!E59</f>
        <v>0</v>
      </c>
      <c r="F57" s="15">
        <f t="shared" si="6"/>
        <v>84</v>
      </c>
      <c r="G57" s="204">
        <f>'[2]05'!H59</f>
        <v>39</v>
      </c>
      <c r="H57" s="205">
        <f>'[2]05'!I59</f>
        <v>0</v>
      </c>
      <c r="I57" s="205">
        <f>'[2]05'!J59</f>
        <v>0</v>
      </c>
      <c r="J57" s="205">
        <f>'[2]05'!K59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204">
        <f>'[2]05'!B60</f>
        <v>84</v>
      </c>
      <c r="C58" s="205">
        <f>'[2]05'!C60</f>
        <v>0</v>
      </c>
      <c r="D58" s="205">
        <f>'[2]05'!D60</f>
        <v>0</v>
      </c>
      <c r="E58" s="205">
        <f>'[2]05'!E60</f>
        <v>0</v>
      </c>
      <c r="F58" s="15">
        <f t="shared" si="6"/>
        <v>84</v>
      </c>
      <c r="G58" s="204">
        <f>'[2]05'!H60</f>
        <v>39</v>
      </c>
      <c r="H58" s="205">
        <f>'[2]05'!I60</f>
        <v>0</v>
      </c>
      <c r="I58" s="205">
        <f>'[2]05'!J60</f>
        <v>0</v>
      </c>
      <c r="J58" s="205">
        <f>'[2]05'!K60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204">
        <f>'[2]05'!B61</f>
        <v>84</v>
      </c>
      <c r="C59" s="205">
        <f>'[2]05'!C61</f>
        <v>0</v>
      </c>
      <c r="D59" s="205">
        <f>'[2]05'!D61</f>
        <v>0</v>
      </c>
      <c r="E59" s="205">
        <f>'[2]05'!E61</f>
        <v>0</v>
      </c>
      <c r="F59" s="15">
        <f t="shared" si="6"/>
        <v>84</v>
      </c>
      <c r="G59" s="204">
        <f>'[2]05'!H61</f>
        <v>39</v>
      </c>
      <c r="H59" s="205">
        <f>'[2]05'!I61</f>
        <v>0</v>
      </c>
      <c r="I59" s="205">
        <f>'[2]05'!J61</f>
        <v>0</v>
      </c>
      <c r="J59" s="205">
        <f>'[2]05'!K61</f>
        <v>0</v>
      </c>
      <c r="K59" s="15">
        <f t="shared" si="3"/>
        <v>39</v>
      </c>
      <c r="L59" s="18">
        <f>frq!C59</f>
        <v>1</v>
      </c>
      <c r="M59" s="167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</row>
    <row r="60" spans="1:18">
      <c r="A60" s="8" t="s">
        <v>102</v>
      </c>
      <c r="B60" s="204">
        <f>'[2]05'!B62</f>
        <v>84</v>
      </c>
      <c r="C60" s="205">
        <f>'[2]05'!C62</f>
        <v>0</v>
      </c>
      <c r="D60" s="205">
        <f>'[2]05'!D62</f>
        <v>0</v>
      </c>
      <c r="E60" s="205">
        <f>'[2]05'!E62</f>
        <v>0</v>
      </c>
      <c r="F60" s="15">
        <f t="shared" si="6"/>
        <v>84</v>
      </c>
      <c r="G60" s="204">
        <f>'[2]05'!H62</f>
        <v>39</v>
      </c>
      <c r="H60" s="205">
        <f>'[2]05'!I62</f>
        <v>0</v>
      </c>
      <c r="I60" s="205">
        <f>'[2]05'!J62</f>
        <v>0</v>
      </c>
      <c r="J60" s="205">
        <f>'[2]05'!K62</f>
        <v>0</v>
      </c>
      <c r="K60" s="15">
        <f t="shared" si="3"/>
        <v>39</v>
      </c>
      <c r="L60" s="18">
        <f>frq!C60</f>
        <v>1</v>
      </c>
      <c r="M60" s="167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</row>
    <row r="61" spans="1:18">
      <c r="A61" s="8" t="s">
        <v>103</v>
      </c>
      <c r="B61" s="204">
        <f>'[2]05'!B63</f>
        <v>84</v>
      </c>
      <c r="C61" s="205">
        <f>'[2]05'!C63</f>
        <v>0</v>
      </c>
      <c r="D61" s="205">
        <f>'[2]05'!D63</f>
        <v>0</v>
      </c>
      <c r="E61" s="205">
        <f>'[2]05'!E63</f>
        <v>0</v>
      </c>
      <c r="F61" s="15">
        <f t="shared" si="6"/>
        <v>84</v>
      </c>
      <c r="G61" s="204">
        <f>'[2]05'!H63</f>
        <v>39</v>
      </c>
      <c r="H61" s="205">
        <f>'[2]05'!I63</f>
        <v>0</v>
      </c>
      <c r="I61" s="205">
        <f>'[2]05'!J63</f>
        <v>0</v>
      </c>
      <c r="J61" s="205">
        <f>'[2]05'!K63</f>
        <v>0</v>
      </c>
      <c r="K61" s="15">
        <f t="shared" si="3"/>
        <v>39</v>
      </c>
      <c r="L61" s="18">
        <f>frq!C61</f>
        <v>1</v>
      </c>
      <c r="M61" s="167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</row>
    <row r="62" spans="1:18">
      <c r="A62" s="8" t="s">
        <v>104</v>
      </c>
      <c r="B62" s="204">
        <f>'[2]05'!B64</f>
        <v>84</v>
      </c>
      <c r="C62" s="205">
        <f>'[2]05'!C64</f>
        <v>0</v>
      </c>
      <c r="D62" s="205">
        <f>'[2]05'!D64</f>
        <v>0</v>
      </c>
      <c r="E62" s="205">
        <f>'[2]05'!E64</f>
        <v>0</v>
      </c>
      <c r="F62" s="15">
        <f t="shared" si="6"/>
        <v>84</v>
      </c>
      <c r="G62" s="204">
        <f>'[2]05'!H64</f>
        <v>39</v>
      </c>
      <c r="H62" s="205">
        <f>'[2]05'!I64</f>
        <v>0</v>
      </c>
      <c r="I62" s="205">
        <f>'[2]05'!J64</f>
        <v>0</v>
      </c>
      <c r="J62" s="205">
        <f>'[2]05'!K64</f>
        <v>0</v>
      </c>
      <c r="K62" s="15">
        <f t="shared" si="3"/>
        <v>39</v>
      </c>
      <c r="L62" s="18">
        <f>frq!C62</f>
        <v>1</v>
      </c>
      <c r="M62" s="167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204">
        <f>'[2]05'!B65</f>
        <v>84</v>
      </c>
      <c r="C63" s="205">
        <f>'[2]05'!C65</f>
        <v>0</v>
      </c>
      <c r="D63" s="205">
        <f>'[2]05'!D65</f>
        <v>0</v>
      </c>
      <c r="E63" s="205">
        <f>'[2]05'!E65</f>
        <v>0</v>
      </c>
      <c r="F63" s="15">
        <f t="shared" si="6"/>
        <v>84</v>
      </c>
      <c r="G63" s="204">
        <f>'[2]05'!H65</f>
        <v>39</v>
      </c>
      <c r="H63" s="205">
        <f>'[2]05'!I65</f>
        <v>0</v>
      </c>
      <c r="I63" s="205">
        <f>'[2]05'!J65</f>
        <v>0</v>
      </c>
      <c r="J63" s="205">
        <f>'[2]05'!K65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204">
        <f>'[2]05'!B66</f>
        <v>84</v>
      </c>
      <c r="C64" s="205">
        <f>'[2]05'!C66</f>
        <v>0</v>
      </c>
      <c r="D64" s="205">
        <f>'[2]05'!D66</f>
        <v>0</v>
      </c>
      <c r="E64" s="205">
        <f>'[2]05'!E66</f>
        <v>0</v>
      </c>
      <c r="F64" s="15">
        <f t="shared" si="6"/>
        <v>84</v>
      </c>
      <c r="G64" s="204">
        <f>'[2]05'!H66</f>
        <v>39</v>
      </c>
      <c r="H64" s="205">
        <f>'[2]05'!I66</f>
        <v>0</v>
      </c>
      <c r="I64" s="205">
        <f>'[2]05'!J66</f>
        <v>0</v>
      </c>
      <c r="J64" s="205">
        <f>'[2]05'!K66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204">
        <f>'[2]05'!B67</f>
        <v>84</v>
      </c>
      <c r="C65" s="205">
        <f>'[2]05'!C67</f>
        <v>0</v>
      </c>
      <c r="D65" s="205">
        <f>'[2]05'!D67</f>
        <v>0</v>
      </c>
      <c r="E65" s="205">
        <f>'[2]05'!E67</f>
        <v>0</v>
      </c>
      <c r="F65" s="15">
        <f t="shared" si="6"/>
        <v>84</v>
      </c>
      <c r="G65" s="204">
        <f>'[2]05'!H67</f>
        <v>39</v>
      </c>
      <c r="H65" s="205">
        <f>'[2]05'!I67</f>
        <v>0</v>
      </c>
      <c r="I65" s="205">
        <f>'[2]05'!J67</f>
        <v>0</v>
      </c>
      <c r="J65" s="205">
        <f>'[2]05'!K67</f>
        <v>0</v>
      </c>
      <c r="K65" s="15">
        <f t="shared" si="3"/>
        <v>39</v>
      </c>
      <c r="L65" s="18">
        <f>frq!C65</f>
        <v>1</v>
      </c>
      <c r="M65" s="167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</row>
    <row r="66" spans="1:18">
      <c r="A66" s="8" t="s">
        <v>108</v>
      </c>
      <c r="B66" s="204">
        <f>'[2]05'!B68</f>
        <v>84</v>
      </c>
      <c r="C66" s="205">
        <f>'[2]05'!C68</f>
        <v>0</v>
      </c>
      <c r="D66" s="205">
        <f>'[2]05'!D68</f>
        <v>0</v>
      </c>
      <c r="E66" s="205">
        <f>'[2]05'!E68</f>
        <v>0</v>
      </c>
      <c r="F66" s="15">
        <f t="shared" si="6"/>
        <v>84</v>
      </c>
      <c r="G66" s="204">
        <f>'[2]05'!H68</f>
        <v>39</v>
      </c>
      <c r="H66" s="205">
        <f>'[2]05'!I68</f>
        <v>0</v>
      </c>
      <c r="I66" s="205">
        <f>'[2]05'!J68</f>
        <v>0</v>
      </c>
      <c r="J66" s="205">
        <f>'[2]05'!K68</f>
        <v>0</v>
      </c>
      <c r="K66" s="15">
        <f t="shared" si="3"/>
        <v>39</v>
      </c>
      <c r="L66" s="18">
        <f>frq!C66</f>
        <v>1</v>
      </c>
      <c r="M66" s="167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</row>
    <row r="67" spans="1:18">
      <c r="A67" s="8" t="s">
        <v>109</v>
      </c>
      <c r="B67" s="204">
        <f>'[2]05'!B69</f>
        <v>84</v>
      </c>
      <c r="C67" s="205">
        <f>'[2]05'!C69</f>
        <v>0</v>
      </c>
      <c r="D67" s="205">
        <f>'[2]05'!D69</f>
        <v>0</v>
      </c>
      <c r="E67" s="205">
        <f>'[2]05'!E69</f>
        <v>0</v>
      </c>
      <c r="F67" s="15">
        <f t="shared" si="6"/>
        <v>84</v>
      </c>
      <c r="G67" s="204">
        <f>'[2]05'!H69</f>
        <v>39</v>
      </c>
      <c r="H67" s="205">
        <f>'[2]05'!I69</f>
        <v>0</v>
      </c>
      <c r="I67" s="205">
        <f>'[2]05'!J69</f>
        <v>0</v>
      </c>
      <c r="J67" s="205">
        <f>'[2]05'!K69</f>
        <v>0</v>
      </c>
      <c r="K67" s="15">
        <f t="shared" si="3"/>
        <v>39</v>
      </c>
      <c r="L67" s="18">
        <f>frq!C67</f>
        <v>1</v>
      </c>
      <c r="M67" s="167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</row>
    <row r="68" spans="1:18">
      <c r="A68" s="8" t="s">
        <v>110</v>
      </c>
      <c r="B68" s="204">
        <f>'[2]05'!B70</f>
        <v>84</v>
      </c>
      <c r="C68" s="205">
        <f>'[2]05'!C70</f>
        <v>0</v>
      </c>
      <c r="D68" s="205">
        <f>'[2]05'!D70</f>
        <v>0</v>
      </c>
      <c r="E68" s="205">
        <f>'[2]05'!E70</f>
        <v>0</v>
      </c>
      <c r="F68" s="15">
        <f t="shared" si="6"/>
        <v>84</v>
      </c>
      <c r="G68" s="204">
        <f>'[2]05'!H70</f>
        <v>39</v>
      </c>
      <c r="H68" s="205">
        <f>'[2]05'!I70</f>
        <v>0</v>
      </c>
      <c r="I68" s="205">
        <f>'[2]05'!J70</f>
        <v>0</v>
      </c>
      <c r="J68" s="205">
        <f>'[2]05'!K70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</row>
    <row r="69" spans="1:18">
      <c r="A69" s="8" t="s">
        <v>111</v>
      </c>
      <c r="B69" s="204">
        <f>'[2]05'!B71</f>
        <v>84</v>
      </c>
      <c r="C69" s="205">
        <f>'[2]05'!C71</f>
        <v>0</v>
      </c>
      <c r="D69" s="205">
        <f>'[2]05'!D71</f>
        <v>0</v>
      </c>
      <c r="E69" s="205">
        <f>'[2]05'!E71</f>
        <v>0</v>
      </c>
      <c r="F69" s="15">
        <f t="shared" ref="F69:F98" si="16">SUM(B69:E69)</f>
        <v>84</v>
      </c>
      <c r="G69" s="204">
        <f>'[2]05'!H71</f>
        <v>39</v>
      </c>
      <c r="H69" s="205">
        <f>'[2]05'!I71</f>
        <v>0</v>
      </c>
      <c r="I69" s="205">
        <f>'[2]05'!J71</f>
        <v>0</v>
      </c>
      <c r="J69" s="205">
        <f>'[2]05'!K71</f>
        <v>0</v>
      </c>
      <c r="K69" s="15">
        <f t="shared" si="13"/>
        <v>39</v>
      </c>
      <c r="L69" s="18">
        <f>frq!C69</f>
        <v>1</v>
      </c>
      <c r="M69" s="167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</row>
    <row r="70" spans="1:18">
      <c r="A70" s="8" t="s">
        <v>112</v>
      </c>
      <c r="B70" s="204">
        <f>'[2]05'!B72</f>
        <v>84</v>
      </c>
      <c r="C70" s="205">
        <f>'[2]05'!C72</f>
        <v>0</v>
      </c>
      <c r="D70" s="205">
        <f>'[2]05'!D72</f>
        <v>0</v>
      </c>
      <c r="E70" s="205">
        <f>'[2]05'!E72</f>
        <v>0</v>
      </c>
      <c r="F70" s="15">
        <f t="shared" si="16"/>
        <v>84</v>
      </c>
      <c r="G70" s="204">
        <f>'[2]05'!H72</f>
        <v>39</v>
      </c>
      <c r="H70" s="205">
        <f>'[2]05'!I72</f>
        <v>0</v>
      </c>
      <c r="I70" s="205">
        <f>'[2]05'!J72</f>
        <v>0</v>
      </c>
      <c r="J70" s="205">
        <f>'[2]05'!K72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204">
        <f>'[2]05'!B73</f>
        <v>84</v>
      </c>
      <c r="C71" s="205">
        <f>'[2]05'!C73</f>
        <v>0</v>
      </c>
      <c r="D71" s="205">
        <f>'[2]05'!D73</f>
        <v>0</v>
      </c>
      <c r="E71" s="205">
        <f>'[2]05'!E73</f>
        <v>0</v>
      </c>
      <c r="F71" s="15">
        <f t="shared" si="16"/>
        <v>84</v>
      </c>
      <c r="G71" s="204">
        <f>'[2]05'!H73</f>
        <v>39</v>
      </c>
      <c r="H71" s="205">
        <f>'[2]05'!I73</f>
        <v>0</v>
      </c>
      <c r="I71" s="205">
        <f>'[2]05'!J73</f>
        <v>0</v>
      </c>
      <c r="J71" s="205">
        <f>'[2]05'!K73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204">
        <f>'[2]05'!B74</f>
        <v>84</v>
      </c>
      <c r="C72" s="205">
        <f>'[2]05'!C74</f>
        <v>0</v>
      </c>
      <c r="D72" s="205">
        <f>'[2]05'!D74</f>
        <v>0</v>
      </c>
      <c r="E72" s="205">
        <f>'[2]05'!E74</f>
        <v>0</v>
      </c>
      <c r="F72" s="15">
        <f t="shared" si="16"/>
        <v>84</v>
      </c>
      <c r="G72" s="204">
        <f>'[2]05'!H74</f>
        <v>39</v>
      </c>
      <c r="H72" s="205">
        <f>'[2]05'!I74</f>
        <v>0</v>
      </c>
      <c r="I72" s="205">
        <f>'[2]05'!J74</f>
        <v>0</v>
      </c>
      <c r="J72" s="205">
        <f>'[2]05'!K74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204">
        <f>'[2]05'!B75</f>
        <v>84</v>
      </c>
      <c r="C73" s="205">
        <f>'[2]05'!C75</f>
        <v>0</v>
      </c>
      <c r="D73" s="205">
        <f>'[2]05'!D75</f>
        <v>0</v>
      </c>
      <c r="E73" s="205">
        <f>'[2]05'!E75</f>
        <v>0</v>
      </c>
      <c r="F73" s="15">
        <f t="shared" si="16"/>
        <v>84</v>
      </c>
      <c r="G73" s="204">
        <f>'[2]05'!H75</f>
        <v>39</v>
      </c>
      <c r="H73" s="205">
        <f>'[2]05'!I75</f>
        <v>0</v>
      </c>
      <c r="I73" s="205">
        <f>'[2]05'!J75</f>
        <v>0</v>
      </c>
      <c r="J73" s="205">
        <f>'[2]05'!K75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204">
        <f>'[2]05'!B76</f>
        <v>84</v>
      </c>
      <c r="C74" s="205">
        <f>'[2]05'!C76</f>
        <v>0</v>
      </c>
      <c r="D74" s="205">
        <f>'[2]05'!D76</f>
        <v>0</v>
      </c>
      <c r="E74" s="205">
        <f>'[2]05'!E76</f>
        <v>0</v>
      </c>
      <c r="F74" s="15">
        <f t="shared" si="16"/>
        <v>84</v>
      </c>
      <c r="G74" s="204">
        <f>'[2]05'!H76</f>
        <v>39</v>
      </c>
      <c r="H74" s="205">
        <f>'[2]05'!I76</f>
        <v>0</v>
      </c>
      <c r="I74" s="205">
        <f>'[2]05'!J76</f>
        <v>0</v>
      </c>
      <c r="J74" s="205">
        <f>'[2]05'!K76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204">
        <f>'[2]05'!B77</f>
        <v>84</v>
      </c>
      <c r="C75" s="205">
        <f>'[2]05'!C77</f>
        <v>0</v>
      </c>
      <c r="D75" s="205">
        <f>'[2]05'!D77</f>
        <v>0</v>
      </c>
      <c r="E75" s="205">
        <f>'[2]05'!E77</f>
        <v>0</v>
      </c>
      <c r="F75" s="15">
        <f t="shared" si="16"/>
        <v>84</v>
      </c>
      <c r="G75" s="204">
        <f>'[2]05'!H77</f>
        <v>39</v>
      </c>
      <c r="H75" s="205">
        <f>'[2]05'!I77</f>
        <v>0</v>
      </c>
      <c r="I75" s="205">
        <f>'[2]05'!J77</f>
        <v>0</v>
      </c>
      <c r="J75" s="205">
        <f>'[2]05'!K77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4">
        <f>'[2]05'!B78</f>
        <v>84</v>
      </c>
      <c r="C76" s="205">
        <f>'[2]05'!C78</f>
        <v>0</v>
      </c>
      <c r="D76" s="205">
        <f>'[2]05'!D78</f>
        <v>0</v>
      </c>
      <c r="E76" s="205">
        <f>'[2]05'!E78</f>
        <v>0</v>
      </c>
      <c r="F76" s="15">
        <f t="shared" si="16"/>
        <v>84</v>
      </c>
      <c r="G76" s="204">
        <f>'[2]05'!H78</f>
        <v>39</v>
      </c>
      <c r="H76" s="205">
        <f>'[2]05'!I78</f>
        <v>0</v>
      </c>
      <c r="I76" s="205">
        <f>'[2]05'!J78</f>
        <v>0</v>
      </c>
      <c r="J76" s="205">
        <f>'[2]05'!K78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4">
        <f>'[2]05'!B79</f>
        <v>84</v>
      </c>
      <c r="C77" s="205">
        <f>'[2]05'!C79</f>
        <v>0</v>
      </c>
      <c r="D77" s="205">
        <f>'[2]05'!D79</f>
        <v>0</v>
      </c>
      <c r="E77" s="205">
        <f>'[2]05'!E79</f>
        <v>0</v>
      </c>
      <c r="F77" s="15">
        <f t="shared" si="16"/>
        <v>84</v>
      </c>
      <c r="G77" s="204">
        <f>'[2]05'!H79</f>
        <v>39</v>
      </c>
      <c r="H77" s="205">
        <f>'[2]05'!I79</f>
        <v>0</v>
      </c>
      <c r="I77" s="205">
        <f>'[2]05'!J79</f>
        <v>0</v>
      </c>
      <c r="J77" s="205">
        <f>'[2]05'!K79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204">
        <f>'[2]05'!B80</f>
        <v>84</v>
      </c>
      <c r="C78" s="205">
        <f>'[2]05'!C80</f>
        <v>0</v>
      </c>
      <c r="D78" s="205">
        <f>'[2]05'!D80</f>
        <v>0</v>
      </c>
      <c r="E78" s="205">
        <f>'[2]05'!E80</f>
        <v>0</v>
      </c>
      <c r="F78" s="15">
        <f t="shared" si="16"/>
        <v>84</v>
      </c>
      <c r="G78" s="204">
        <f>'[2]05'!H80</f>
        <v>39</v>
      </c>
      <c r="H78" s="205">
        <f>'[2]05'!I80</f>
        <v>0</v>
      </c>
      <c r="I78" s="205">
        <f>'[2]05'!J80</f>
        <v>0</v>
      </c>
      <c r="J78" s="205">
        <f>'[2]05'!K80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204">
        <f>'[2]05'!B81</f>
        <v>84</v>
      </c>
      <c r="C79" s="205">
        <f>'[2]05'!C81</f>
        <v>0</v>
      </c>
      <c r="D79" s="205">
        <f>'[2]05'!D81</f>
        <v>0</v>
      </c>
      <c r="E79" s="205">
        <f>'[2]05'!E81</f>
        <v>0</v>
      </c>
      <c r="F79" s="15">
        <f t="shared" si="16"/>
        <v>84</v>
      </c>
      <c r="G79" s="204">
        <f>'[2]05'!H81</f>
        <v>40</v>
      </c>
      <c r="H79" s="205">
        <f>'[2]05'!I81</f>
        <v>0</v>
      </c>
      <c r="I79" s="205">
        <f>'[2]05'!J81</f>
        <v>0</v>
      </c>
      <c r="J79" s="205">
        <f>'[2]05'!K81</f>
        <v>0</v>
      </c>
      <c r="K79" s="15">
        <f t="shared" si="13"/>
        <v>40</v>
      </c>
      <c r="L79" s="18">
        <f>frq!C79</f>
        <v>1</v>
      </c>
      <c r="M79" s="167">
        <f t="shared" si="14"/>
        <v>39.6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39.6</v>
      </c>
      <c r="R79" s="18">
        <v>0.4</v>
      </c>
    </row>
    <row r="80" spans="1:18">
      <c r="A80" s="8" t="s">
        <v>122</v>
      </c>
      <c r="B80" s="204">
        <f>'[2]05'!B82</f>
        <v>84</v>
      </c>
      <c r="C80" s="205">
        <f>'[2]05'!C82</f>
        <v>0</v>
      </c>
      <c r="D80" s="205">
        <f>'[2]05'!D82</f>
        <v>0</v>
      </c>
      <c r="E80" s="205">
        <f>'[2]05'!E82</f>
        <v>0</v>
      </c>
      <c r="F80" s="15">
        <f t="shared" si="16"/>
        <v>84</v>
      </c>
      <c r="G80" s="204">
        <f>'[2]05'!H82</f>
        <v>40</v>
      </c>
      <c r="H80" s="205">
        <f>'[2]05'!I82</f>
        <v>0</v>
      </c>
      <c r="I80" s="205">
        <f>'[2]05'!J82</f>
        <v>0</v>
      </c>
      <c r="J80" s="205">
        <f>'[2]05'!K82</f>
        <v>0</v>
      </c>
      <c r="K80" s="15">
        <f t="shared" si="13"/>
        <v>40</v>
      </c>
      <c r="L80" s="18">
        <f>frq!C80</f>
        <v>1</v>
      </c>
      <c r="M80" s="167">
        <f t="shared" si="14"/>
        <v>39.6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39.6</v>
      </c>
      <c r="R80" s="18">
        <v>0.4</v>
      </c>
    </row>
    <row r="81" spans="1:18">
      <c r="A81" s="8" t="s">
        <v>123</v>
      </c>
      <c r="B81" s="204">
        <f>'[2]05'!B83</f>
        <v>84</v>
      </c>
      <c r="C81" s="205">
        <f>'[2]05'!C83</f>
        <v>0</v>
      </c>
      <c r="D81" s="205">
        <f>'[2]05'!D83</f>
        <v>0</v>
      </c>
      <c r="E81" s="205">
        <f>'[2]05'!E83</f>
        <v>0</v>
      </c>
      <c r="F81" s="15">
        <f t="shared" si="16"/>
        <v>84</v>
      </c>
      <c r="G81" s="204">
        <f>'[2]05'!H83</f>
        <v>40</v>
      </c>
      <c r="H81" s="205">
        <f>'[2]05'!I83</f>
        <v>0</v>
      </c>
      <c r="I81" s="205">
        <f>'[2]05'!J83</f>
        <v>0</v>
      </c>
      <c r="J81" s="205">
        <f>'[2]05'!K83</f>
        <v>0</v>
      </c>
      <c r="K81" s="15">
        <f t="shared" si="13"/>
        <v>40</v>
      </c>
      <c r="L81" s="18">
        <f>frq!C81</f>
        <v>1</v>
      </c>
      <c r="M81" s="167">
        <f t="shared" si="14"/>
        <v>39.6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39.6</v>
      </c>
      <c r="R81" s="18">
        <v>0.4</v>
      </c>
    </row>
    <row r="82" spans="1:18">
      <c r="A82" s="8" t="s">
        <v>124</v>
      </c>
      <c r="B82" s="204">
        <f>'[2]05'!B84</f>
        <v>84</v>
      </c>
      <c r="C82" s="205">
        <f>'[2]05'!C84</f>
        <v>0</v>
      </c>
      <c r="D82" s="205">
        <f>'[2]05'!D84</f>
        <v>0</v>
      </c>
      <c r="E82" s="205">
        <f>'[2]05'!E84</f>
        <v>0</v>
      </c>
      <c r="F82" s="15">
        <f t="shared" si="16"/>
        <v>84</v>
      </c>
      <c r="G82" s="204">
        <f>'[2]05'!H84</f>
        <v>40</v>
      </c>
      <c r="H82" s="205">
        <f>'[2]05'!I84</f>
        <v>0</v>
      </c>
      <c r="I82" s="205">
        <f>'[2]05'!J84</f>
        <v>0</v>
      </c>
      <c r="J82" s="205">
        <f>'[2]05'!K84</f>
        <v>0</v>
      </c>
      <c r="K82" s="15">
        <f t="shared" si="13"/>
        <v>40</v>
      </c>
      <c r="L82" s="18">
        <f>frq!C82</f>
        <v>1</v>
      </c>
      <c r="M82" s="167">
        <f t="shared" si="14"/>
        <v>39.6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39.6</v>
      </c>
      <c r="R82" s="18">
        <v>0.4</v>
      </c>
    </row>
    <row r="83" spans="1:18">
      <c r="A83" s="8" t="s">
        <v>125</v>
      </c>
      <c r="B83" s="204">
        <f>'[2]05'!B85</f>
        <v>84</v>
      </c>
      <c r="C83" s="205">
        <f>'[2]05'!C85</f>
        <v>0</v>
      </c>
      <c r="D83" s="205">
        <f>'[2]05'!D85</f>
        <v>0</v>
      </c>
      <c r="E83" s="205">
        <f>'[2]05'!E85</f>
        <v>0</v>
      </c>
      <c r="F83" s="15">
        <f t="shared" si="16"/>
        <v>84</v>
      </c>
      <c r="G83" s="204">
        <f>'[2]05'!H85</f>
        <v>40</v>
      </c>
      <c r="H83" s="205">
        <f>'[2]05'!I85</f>
        <v>0</v>
      </c>
      <c r="I83" s="205">
        <f>'[2]05'!J85</f>
        <v>0</v>
      </c>
      <c r="J83" s="205">
        <f>'[2]05'!K85</f>
        <v>0</v>
      </c>
      <c r="K83" s="15">
        <f t="shared" si="13"/>
        <v>40</v>
      </c>
      <c r="L83" s="18">
        <f>frq!C83</f>
        <v>1</v>
      </c>
      <c r="M83" s="167">
        <f t="shared" si="14"/>
        <v>39.6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39.6</v>
      </c>
      <c r="R83" s="18">
        <v>0.4</v>
      </c>
    </row>
    <row r="84" spans="1:18">
      <c r="A84" s="8" t="s">
        <v>126</v>
      </c>
      <c r="B84" s="204">
        <f>'[2]05'!B86</f>
        <v>84</v>
      </c>
      <c r="C84" s="205">
        <f>'[2]05'!C86</f>
        <v>0</v>
      </c>
      <c r="D84" s="205">
        <f>'[2]05'!D86</f>
        <v>0</v>
      </c>
      <c r="E84" s="205">
        <f>'[2]05'!E86</f>
        <v>0</v>
      </c>
      <c r="F84" s="15">
        <f t="shared" si="16"/>
        <v>84</v>
      </c>
      <c r="G84" s="204">
        <f>'[2]05'!H86</f>
        <v>40</v>
      </c>
      <c r="H84" s="205">
        <f>'[2]05'!I86</f>
        <v>0</v>
      </c>
      <c r="I84" s="205">
        <f>'[2]05'!J86</f>
        <v>0</v>
      </c>
      <c r="J84" s="205">
        <f>'[2]05'!K86</f>
        <v>0</v>
      </c>
      <c r="K84" s="15">
        <f t="shared" si="13"/>
        <v>40</v>
      </c>
      <c r="L84" s="18">
        <f>frq!C84</f>
        <v>1</v>
      </c>
      <c r="M84" s="167">
        <f t="shared" si="14"/>
        <v>39.6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39.6</v>
      </c>
      <c r="R84" s="18">
        <v>0.4</v>
      </c>
    </row>
    <row r="85" spans="1:18">
      <c r="A85" s="8" t="s">
        <v>127</v>
      </c>
      <c r="B85" s="204">
        <f>'[2]05'!B87</f>
        <v>84</v>
      </c>
      <c r="C85" s="205">
        <f>'[2]05'!C87</f>
        <v>0</v>
      </c>
      <c r="D85" s="205">
        <f>'[2]05'!D87</f>
        <v>0</v>
      </c>
      <c r="E85" s="205">
        <f>'[2]05'!E87</f>
        <v>0</v>
      </c>
      <c r="F85" s="15">
        <f t="shared" si="16"/>
        <v>84</v>
      </c>
      <c r="G85" s="204">
        <f>'[2]05'!H87</f>
        <v>40</v>
      </c>
      <c r="H85" s="205">
        <f>'[2]05'!I87</f>
        <v>0</v>
      </c>
      <c r="I85" s="205">
        <f>'[2]05'!J87</f>
        <v>0</v>
      </c>
      <c r="J85" s="205">
        <f>'[2]05'!K87</f>
        <v>0</v>
      </c>
      <c r="K85" s="15">
        <f t="shared" si="13"/>
        <v>40</v>
      </c>
      <c r="L85" s="18">
        <f>frq!C85</f>
        <v>1</v>
      </c>
      <c r="M85" s="167">
        <f t="shared" si="14"/>
        <v>39.6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39.6</v>
      </c>
      <c r="R85" s="18">
        <v>0.4</v>
      </c>
    </row>
    <row r="86" spans="1:18">
      <c r="A86" s="8" t="s">
        <v>128</v>
      </c>
      <c r="B86" s="204">
        <f>'[2]05'!B88</f>
        <v>84</v>
      </c>
      <c r="C86" s="205">
        <f>'[2]05'!C88</f>
        <v>0</v>
      </c>
      <c r="D86" s="205">
        <f>'[2]05'!D88</f>
        <v>0</v>
      </c>
      <c r="E86" s="205">
        <f>'[2]05'!E88</f>
        <v>0</v>
      </c>
      <c r="F86" s="15">
        <f t="shared" si="16"/>
        <v>84</v>
      </c>
      <c r="G86" s="204">
        <f>'[2]05'!H88</f>
        <v>40</v>
      </c>
      <c r="H86" s="205">
        <f>'[2]05'!I88</f>
        <v>0</v>
      </c>
      <c r="I86" s="205">
        <f>'[2]05'!J88</f>
        <v>0</v>
      </c>
      <c r="J86" s="205">
        <f>'[2]05'!K88</f>
        <v>0</v>
      </c>
      <c r="K86" s="15">
        <f t="shared" si="13"/>
        <v>40</v>
      </c>
      <c r="L86" s="18">
        <f>frq!C86</f>
        <v>1</v>
      </c>
      <c r="M86" s="167">
        <f t="shared" si="14"/>
        <v>39.6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39.6</v>
      </c>
      <c r="R86" s="18">
        <v>0.4</v>
      </c>
    </row>
    <row r="87" spans="1:18">
      <c r="A87" s="8" t="s">
        <v>129</v>
      </c>
      <c r="B87" s="204">
        <f>'[2]05'!B89</f>
        <v>84</v>
      </c>
      <c r="C87" s="205">
        <f>'[2]05'!C89</f>
        <v>0</v>
      </c>
      <c r="D87" s="205">
        <f>'[2]05'!D89</f>
        <v>0</v>
      </c>
      <c r="E87" s="205">
        <f>'[2]05'!E89</f>
        <v>0</v>
      </c>
      <c r="F87" s="15">
        <f t="shared" si="16"/>
        <v>84</v>
      </c>
      <c r="G87" s="204">
        <f>'[2]05'!H89</f>
        <v>40</v>
      </c>
      <c r="H87" s="205">
        <f>'[2]05'!I89</f>
        <v>0</v>
      </c>
      <c r="I87" s="205">
        <f>'[2]05'!J89</f>
        <v>0</v>
      </c>
      <c r="J87" s="205">
        <f>'[2]05'!K89</f>
        <v>0</v>
      </c>
      <c r="K87" s="15">
        <f t="shared" si="13"/>
        <v>40</v>
      </c>
      <c r="L87" s="18">
        <f>frq!C87</f>
        <v>1</v>
      </c>
      <c r="M87" s="167">
        <f t="shared" si="14"/>
        <v>39.6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39.6</v>
      </c>
      <c r="R87" s="18">
        <v>0.4</v>
      </c>
    </row>
    <row r="88" spans="1:18">
      <c r="A88" s="8" t="s">
        <v>130</v>
      </c>
      <c r="B88" s="204">
        <f>'[2]05'!B90</f>
        <v>84</v>
      </c>
      <c r="C88" s="205">
        <f>'[2]05'!C90</f>
        <v>0</v>
      </c>
      <c r="D88" s="205">
        <f>'[2]05'!D90</f>
        <v>0</v>
      </c>
      <c r="E88" s="205">
        <f>'[2]05'!E90</f>
        <v>0</v>
      </c>
      <c r="F88" s="15">
        <f t="shared" si="16"/>
        <v>84</v>
      </c>
      <c r="G88" s="204">
        <f>'[2]05'!H90</f>
        <v>40</v>
      </c>
      <c r="H88" s="205">
        <f>'[2]05'!I90</f>
        <v>0</v>
      </c>
      <c r="I88" s="205">
        <f>'[2]05'!J90</f>
        <v>0</v>
      </c>
      <c r="J88" s="205">
        <f>'[2]05'!K90</f>
        <v>0</v>
      </c>
      <c r="K88" s="15">
        <f t="shared" si="13"/>
        <v>40</v>
      </c>
      <c r="L88" s="18">
        <f>frq!C88</f>
        <v>1</v>
      </c>
      <c r="M88" s="167">
        <f t="shared" si="14"/>
        <v>39.6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39.6</v>
      </c>
      <c r="R88" s="18">
        <v>0.4</v>
      </c>
    </row>
    <row r="89" spans="1:18">
      <c r="A89" s="8" t="s">
        <v>131</v>
      </c>
      <c r="B89" s="204">
        <f>'[2]05'!B91</f>
        <v>84</v>
      </c>
      <c r="C89" s="205">
        <f>'[2]05'!C91</f>
        <v>0</v>
      </c>
      <c r="D89" s="205">
        <f>'[2]05'!D91</f>
        <v>0</v>
      </c>
      <c r="E89" s="205">
        <f>'[2]05'!E91</f>
        <v>0</v>
      </c>
      <c r="F89" s="15">
        <f t="shared" si="16"/>
        <v>84</v>
      </c>
      <c r="G89" s="204">
        <f>'[2]05'!H91</f>
        <v>40</v>
      </c>
      <c r="H89" s="205">
        <f>'[2]05'!I91</f>
        <v>0</v>
      </c>
      <c r="I89" s="205">
        <f>'[2]05'!J91</f>
        <v>0</v>
      </c>
      <c r="J89" s="205">
        <f>'[2]05'!K91</f>
        <v>0</v>
      </c>
      <c r="K89" s="15">
        <f t="shared" si="13"/>
        <v>40</v>
      </c>
      <c r="L89" s="18">
        <f>frq!C89</f>
        <v>1</v>
      </c>
      <c r="M89" s="167">
        <f t="shared" si="14"/>
        <v>39.6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39.6</v>
      </c>
      <c r="R89" s="18">
        <v>0.4</v>
      </c>
    </row>
    <row r="90" spans="1:18">
      <c r="A90" s="8" t="s">
        <v>132</v>
      </c>
      <c r="B90" s="204">
        <f>'[2]05'!B92</f>
        <v>84</v>
      </c>
      <c r="C90" s="205">
        <f>'[2]05'!C92</f>
        <v>0</v>
      </c>
      <c r="D90" s="205">
        <f>'[2]05'!D92</f>
        <v>0</v>
      </c>
      <c r="E90" s="205">
        <f>'[2]05'!E92</f>
        <v>0</v>
      </c>
      <c r="F90" s="15">
        <f t="shared" si="16"/>
        <v>84</v>
      </c>
      <c r="G90" s="204">
        <f>'[2]05'!H92</f>
        <v>40</v>
      </c>
      <c r="H90" s="205">
        <f>'[2]05'!I92</f>
        <v>0</v>
      </c>
      <c r="I90" s="205">
        <f>'[2]05'!J92</f>
        <v>0</v>
      </c>
      <c r="J90" s="205">
        <f>'[2]05'!K92</f>
        <v>0</v>
      </c>
      <c r="K90" s="15">
        <f t="shared" si="13"/>
        <v>40</v>
      </c>
      <c r="L90" s="18">
        <f>frq!C90</f>
        <v>1</v>
      </c>
      <c r="M90" s="167">
        <f t="shared" si="14"/>
        <v>39.6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39.6</v>
      </c>
      <c r="R90" s="18">
        <v>0.4</v>
      </c>
    </row>
    <row r="91" spans="1:18">
      <c r="A91" s="8" t="s">
        <v>133</v>
      </c>
      <c r="B91" s="204">
        <f>'[2]05'!B93</f>
        <v>84</v>
      </c>
      <c r="C91" s="205">
        <f>'[2]05'!C93</f>
        <v>0</v>
      </c>
      <c r="D91" s="205">
        <f>'[2]05'!D93</f>
        <v>0</v>
      </c>
      <c r="E91" s="205">
        <f>'[2]05'!E93</f>
        <v>0</v>
      </c>
      <c r="F91" s="15">
        <f t="shared" si="16"/>
        <v>84</v>
      </c>
      <c r="G91" s="204">
        <f>'[2]05'!H93</f>
        <v>40</v>
      </c>
      <c r="H91" s="205">
        <f>'[2]05'!I93</f>
        <v>0</v>
      </c>
      <c r="I91" s="205">
        <f>'[2]05'!J93</f>
        <v>0</v>
      </c>
      <c r="J91" s="205">
        <f>'[2]05'!K93</f>
        <v>0</v>
      </c>
      <c r="K91" s="15">
        <f t="shared" si="13"/>
        <v>40</v>
      </c>
      <c r="L91" s="18">
        <f>frq!C91</f>
        <v>1</v>
      </c>
      <c r="M91" s="167">
        <f t="shared" si="14"/>
        <v>39.6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39.6</v>
      </c>
      <c r="R91" s="18">
        <v>0.4</v>
      </c>
    </row>
    <row r="92" spans="1:18">
      <c r="A92" s="8" t="s">
        <v>134</v>
      </c>
      <c r="B92" s="204">
        <f>'[2]05'!B94</f>
        <v>84</v>
      </c>
      <c r="C92" s="205">
        <f>'[2]05'!C94</f>
        <v>0</v>
      </c>
      <c r="D92" s="205">
        <f>'[2]05'!D94</f>
        <v>0</v>
      </c>
      <c r="E92" s="205">
        <f>'[2]05'!E94</f>
        <v>0</v>
      </c>
      <c r="F92" s="15">
        <f t="shared" si="16"/>
        <v>84</v>
      </c>
      <c r="G92" s="204">
        <f>'[2]05'!H94</f>
        <v>40</v>
      </c>
      <c r="H92" s="205">
        <f>'[2]05'!I94</f>
        <v>0</v>
      </c>
      <c r="I92" s="205">
        <f>'[2]05'!J94</f>
        <v>0</v>
      </c>
      <c r="J92" s="205">
        <f>'[2]05'!K94</f>
        <v>0</v>
      </c>
      <c r="K92" s="15">
        <f t="shared" si="13"/>
        <v>40</v>
      </c>
      <c r="L92" s="18">
        <f>frq!C92</f>
        <v>1</v>
      </c>
      <c r="M92" s="167">
        <f t="shared" si="14"/>
        <v>39.6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39.6</v>
      </c>
      <c r="R92" s="18">
        <v>0.4</v>
      </c>
    </row>
    <row r="93" spans="1:18">
      <c r="A93" s="8" t="s">
        <v>135</v>
      </c>
      <c r="B93" s="204">
        <f>'[2]05'!B95</f>
        <v>84</v>
      </c>
      <c r="C93" s="205">
        <f>'[2]05'!C95</f>
        <v>0</v>
      </c>
      <c r="D93" s="205">
        <f>'[2]05'!D95</f>
        <v>0</v>
      </c>
      <c r="E93" s="205">
        <f>'[2]05'!E95</f>
        <v>0</v>
      </c>
      <c r="F93" s="15">
        <f t="shared" si="16"/>
        <v>84</v>
      </c>
      <c r="G93" s="204">
        <f>'[2]05'!H95</f>
        <v>39</v>
      </c>
      <c r="H93" s="205">
        <f>'[2]05'!I95</f>
        <v>0</v>
      </c>
      <c r="I93" s="205">
        <f>'[2]05'!J95</f>
        <v>0</v>
      </c>
      <c r="J93" s="205">
        <f>'[2]05'!K95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'[2]05'!B96</f>
        <v>84</v>
      </c>
      <c r="C94" s="205">
        <f>'[2]05'!C96</f>
        <v>0</v>
      </c>
      <c r="D94" s="205">
        <f>'[2]05'!D96</f>
        <v>0</v>
      </c>
      <c r="E94" s="205">
        <f>'[2]05'!E96</f>
        <v>0</v>
      </c>
      <c r="F94" s="15">
        <f t="shared" si="16"/>
        <v>84</v>
      </c>
      <c r="G94" s="204">
        <f>'[2]05'!H96</f>
        <v>39</v>
      </c>
      <c r="H94" s="205">
        <f>'[2]05'!I96</f>
        <v>0</v>
      </c>
      <c r="I94" s="205">
        <f>'[2]05'!J96</f>
        <v>0</v>
      </c>
      <c r="J94" s="205">
        <f>'[2]05'!K96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'[2]05'!B97</f>
        <v>84</v>
      </c>
      <c r="C95" s="205">
        <f>'[2]05'!C97</f>
        <v>0</v>
      </c>
      <c r="D95" s="205">
        <f>'[2]05'!D97</f>
        <v>0</v>
      </c>
      <c r="E95" s="205">
        <f>'[2]05'!E97</f>
        <v>0</v>
      </c>
      <c r="F95" s="15">
        <f t="shared" si="16"/>
        <v>84</v>
      </c>
      <c r="G95" s="204">
        <f>'[2]05'!H97</f>
        <v>39</v>
      </c>
      <c r="H95" s="205">
        <f>'[2]05'!I97</f>
        <v>0</v>
      </c>
      <c r="I95" s="205">
        <f>'[2]05'!J97</f>
        <v>0</v>
      </c>
      <c r="J95" s="205">
        <f>'[2]05'!K97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'[2]05'!B98</f>
        <v>84</v>
      </c>
      <c r="C96" s="205">
        <f>'[2]05'!C98</f>
        <v>0</v>
      </c>
      <c r="D96" s="205">
        <f>'[2]05'!D98</f>
        <v>0</v>
      </c>
      <c r="E96" s="205">
        <f>'[2]05'!E98</f>
        <v>0</v>
      </c>
      <c r="F96" s="15">
        <f t="shared" si="16"/>
        <v>84</v>
      </c>
      <c r="G96" s="204">
        <f>'[2]05'!H98</f>
        <v>39</v>
      </c>
      <c r="H96" s="205">
        <f>'[2]05'!I98</f>
        <v>0</v>
      </c>
      <c r="I96" s="205">
        <f>'[2]05'!J98</f>
        <v>0</v>
      </c>
      <c r="J96" s="205">
        <f>'[2]05'!K98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'[2]05'!B99</f>
        <v>84</v>
      </c>
      <c r="C97" s="205">
        <f>'[2]05'!C99</f>
        <v>0</v>
      </c>
      <c r="D97" s="205">
        <f>'[2]05'!D99</f>
        <v>0</v>
      </c>
      <c r="E97" s="205">
        <f>'[2]05'!E99</f>
        <v>0</v>
      </c>
      <c r="F97" s="15">
        <f t="shared" si="16"/>
        <v>84</v>
      </c>
      <c r="G97" s="204">
        <f>'[2]05'!H99</f>
        <v>39</v>
      </c>
      <c r="H97" s="205">
        <f>'[2]05'!I99</f>
        <v>0</v>
      </c>
      <c r="I97" s="205">
        <f>'[2]05'!J99</f>
        <v>0</v>
      </c>
      <c r="J97" s="205">
        <f>'[2]05'!K99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'[2]05'!B100</f>
        <v>84</v>
      </c>
      <c r="C98" s="205">
        <f>'[2]05'!C100</f>
        <v>0</v>
      </c>
      <c r="D98" s="205">
        <f>'[2]05'!D100</f>
        <v>0</v>
      </c>
      <c r="E98" s="205">
        <f>'[2]05'!E100</f>
        <v>0</v>
      </c>
      <c r="F98" s="15">
        <f t="shared" si="16"/>
        <v>84</v>
      </c>
      <c r="G98" s="204">
        <f>'[2]05'!H100</f>
        <v>39</v>
      </c>
      <c r="H98" s="205">
        <f>'[2]05'!I100</f>
        <v>0</v>
      </c>
      <c r="I98" s="205">
        <f>'[2]05'!J100</f>
        <v>0</v>
      </c>
      <c r="J98" s="205">
        <f>'[2]05'!K100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0.94325000000000003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0.94325000000000003</v>
      </c>
      <c r="L99" s="171">
        <f t="shared" si="17"/>
        <v>2.4E-2</v>
      </c>
      <c r="M99" s="171">
        <f t="shared" si="17"/>
        <v>0.93095000000000006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0.93095000000000006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44931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1040</v>
      </c>
      <c r="G3" s="16">
        <f>'[3]05'!G5</f>
        <v>0</v>
      </c>
      <c r="H3" s="17">
        <f>SUM(B3:G3)</f>
        <v>1360</v>
      </c>
      <c r="I3" s="15">
        <f>'[3]05'!J5</f>
        <v>270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26.42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26.42</v>
      </c>
      <c r="AL3" s="8">
        <f t="shared" ref="AL3:AQ18" si="3">Q3-X3-AE3</f>
        <v>211.57999999999998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211.57999999999998</v>
      </c>
      <c r="AT3" s="8">
        <v>32</v>
      </c>
      <c r="AU3" s="8">
        <v>26.42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26.42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26.42</v>
      </c>
      <c r="BL3" s="8">
        <f>AT3</f>
        <v>32</v>
      </c>
      <c r="BM3" s="8">
        <f>AU3</f>
        <v>26.42</v>
      </c>
      <c r="BN3" s="8">
        <f>BC3</f>
        <v>32</v>
      </c>
      <c r="BO3" s="8">
        <f>BJ3</f>
        <v>26.42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1040</v>
      </c>
      <c r="G4" s="16">
        <f>'[3]05'!G6</f>
        <v>0</v>
      </c>
      <c r="H4" s="17">
        <f>SUM(B4:G4)</f>
        <v>1360</v>
      </c>
      <c r="I4" s="15">
        <f>'[3]05'!J6</f>
        <v>270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26.42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26.42</v>
      </c>
      <c r="AL4" s="8">
        <f t="shared" si="3"/>
        <v>211.57999999999998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211.57999999999998</v>
      </c>
      <c r="AT4" s="8">
        <v>32</v>
      </c>
      <c r="AU4" s="8">
        <v>26.42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26.42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26.42</v>
      </c>
      <c r="BL4" s="8">
        <f t="shared" ref="BL4:BL67" si="21">AT4</f>
        <v>32</v>
      </c>
      <c r="BM4" s="8">
        <f t="shared" ref="BM4:BM67" si="22">AU4</f>
        <v>26.42</v>
      </c>
      <c r="BN4" s="8">
        <f t="shared" ref="BN4:BN67" si="23">BC4</f>
        <v>32</v>
      </c>
      <c r="BO4" s="8">
        <f t="shared" ref="BO4:BO67" si="24">BJ4</f>
        <v>26.42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1040</v>
      </c>
      <c r="G5" s="16">
        <f>'[3]05'!G7</f>
        <v>0</v>
      </c>
      <c r="H5" s="17">
        <f t="shared" ref="H5:H68" si="27">SUM(B5:G5)</f>
        <v>1360</v>
      </c>
      <c r="I5" s="15">
        <f>'[3]05'!J7</f>
        <v>270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26.42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26.42</v>
      </c>
      <c r="AL5" s="8">
        <f t="shared" si="3"/>
        <v>211.57999999999998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211.57999999999998</v>
      </c>
      <c r="AT5" s="8">
        <v>32</v>
      </c>
      <c r="AU5" s="8">
        <v>26.42</v>
      </c>
      <c r="AW5" s="207">
        <v>32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32</v>
      </c>
      <c r="BD5" s="207">
        <v>26.42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26.42</v>
      </c>
      <c r="BL5" s="8">
        <f t="shared" si="21"/>
        <v>32</v>
      </c>
      <c r="BM5" s="8">
        <f t="shared" si="22"/>
        <v>26.42</v>
      </c>
      <c r="BN5" s="8">
        <f t="shared" si="23"/>
        <v>32</v>
      </c>
      <c r="BO5" s="8">
        <f t="shared" si="24"/>
        <v>26.42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1040</v>
      </c>
      <c r="G6" s="16">
        <f>'[3]05'!G8</f>
        <v>0</v>
      </c>
      <c r="H6" s="17">
        <f t="shared" si="27"/>
        <v>1360</v>
      </c>
      <c r="I6" s="15">
        <f>'[3]05'!J8</f>
        <v>270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26.42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26.42</v>
      </c>
      <c r="AL6" s="8">
        <f t="shared" si="3"/>
        <v>211.57999999999998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211.57999999999998</v>
      </c>
      <c r="AT6" s="8">
        <v>32</v>
      </c>
      <c r="AU6" s="8">
        <v>26.42</v>
      </c>
      <c r="AW6" s="207">
        <v>32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32</v>
      </c>
      <c r="BD6" s="207">
        <v>26.42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26.42</v>
      </c>
      <c r="BL6" s="8">
        <f t="shared" si="21"/>
        <v>32</v>
      </c>
      <c r="BM6" s="8">
        <f t="shared" si="22"/>
        <v>26.42</v>
      </c>
      <c r="BN6" s="8">
        <f t="shared" si="23"/>
        <v>32</v>
      </c>
      <c r="BO6" s="8">
        <f t="shared" si="24"/>
        <v>26.42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1040</v>
      </c>
      <c r="G7" s="16">
        <f>'[3]05'!G9</f>
        <v>0</v>
      </c>
      <c r="H7" s="17">
        <f t="shared" si="27"/>
        <v>1360</v>
      </c>
      <c r="I7" s="15">
        <f>'[3]05'!J9</f>
        <v>270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1040</v>
      </c>
      <c r="G8" s="16">
        <f>'[3]05'!G10</f>
        <v>0</v>
      </c>
      <c r="H8" s="17">
        <f t="shared" si="27"/>
        <v>1360</v>
      </c>
      <c r="I8" s="15">
        <f>'[3]05'!J10</f>
        <v>270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1040</v>
      </c>
      <c r="G9" s="16">
        <f>'[3]05'!G11</f>
        <v>0</v>
      </c>
      <c r="H9" s="17">
        <f t="shared" si="27"/>
        <v>1360</v>
      </c>
      <c r="I9" s="15">
        <f>'[3]05'!J11</f>
        <v>270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1040</v>
      </c>
      <c r="G10" s="16">
        <f>'[3]05'!G12</f>
        <v>0</v>
      </c>
      <c r="H10" s="17">
        <f t="shared" si="27"/>
        <v>1360</v>
      </c>
      <c r="I10" s="15">
        <f>'[3]05'!J12</f>
        <v>270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1040</v>
      </c>
      <c r="G11" s="16">
        <f>'[3]05'!G13</f>
        <v>0</v>
      </c>
      <c r="H11" s="17">
        <f t="shared" si="27"/>
        <v>1360</v>
      </c>
      <c r="I11" s="15">
        <f>'[3]05'!J13</f>
        <v>270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1040</v>
      </c>
      <c r="G12" s="16">
        <f>'[3]05'!G14</f>
        <v>0</v>
      </c>
      <c r="H12" s="17">
        <f t="shared" si="27"/>
        <v>1360</v>
      </c>
      <c r="I12" s="15">
        <f>'[3]05'!J14</f>
        <v>270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'[3]05'!B15</f>
        <v>200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1040</v>
      </c>
      <c r="G13" s="16">
        <f>'[3]05'!G15</f>
        <v>0</v>
      </c>
      <c r="H13" s="17">
        <f t="shared" si="27"/>
        <v>1240</v>
      </c>
      <c r="I13" s="15">
        <f>'[3]05'!J15</f>
        <v>200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200</v>
      </c>
      <c r="P13" s="18">
        <f>frq!C13</f>
        <v>1</v>
      </c>
      <c r="Q13" s="15">
        <f t="shared" si="29"/>
        <v>200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200</v>
      </c>
      <c r="X13" s="8">
        <f t="shared" si="4"/>
        <v>20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20</v>
      </c>
      <c r="AE13" s="8">
        <f t="shared" si="11"/>
        <v>20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20</v>
      </c>
      <c r="AL13" s="8">
        <f t="shared" si="3"/>
        <v>160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160</v>
      </c>
      <c r="AT13" s="8">
        <v>0</v>
      </c>
      <c r="AU13" s="8">
        <v>0</v>
      </c>
      <c r="AW13" s="207">
        <v>20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20</v>
      </c>
      <c r="BD13" s="207">
        <v>20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20</v>
      </c>
      <c r="BL13" s="8">
        <f t="shared" si="21"/>
        <v>0</v>
      </c>
      <c r="BM13" s="8">
        <f t="shared" si="22"/>
        <v>0</v>
      </c>
      <c r="BN13" s="8">
        <f t="shared" si="23"/>
        <v>20</v>
      </c>
      <c r="BO13" s="8">
        <f t="shared" si="24"/>
        <v>20</v>
      </c>
      <c r="BP13" s="182">
        <f t="shared" si="25"/>
        <v>-20</v>
      </c>
      <c r="BQ13" s="182">
        <f t="shared" si="26"/>
        <v>-20</v>
      </c>
    </row>
    <row r="14" spans="1:69">
      <c r="A14" s="8" t="s">
        <v>56</v>
      </c>
      <c r="B14" s="15">
        <f>'[3]05'!B16</f>
        <v>200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1040</v>
      </c>
      <c r="G14" s="16">
        <f>'[3]05'!G16</f>
        <v>0</v>
      </c>
      <c r="H14" s="17">
        <f t="shared" si="27"/>
        <v>1240</v>
      </c>
      <c r="I14" s="15">
        <f>'[3]05'!J16</f>
        <v>200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200</v>
      </c>
      <c r="P14" s="18">
        <f>frq!C14</f>
        <v>1</v>
      </c>
      <c r="Q14" s="15">
        <f t="shared" si="29"/>
        <v>200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200</v>
      </c>
      <c r="X14" s="8">
        <f t="shared" si="4"/>
        <v>20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20</v>
      </c>
      <c r="AE14" s="8">
        <f t="shared" si="11"/>
        <v>20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20</v>
      </c>
      <c r="AL14" s="8">
        <f t="shared" si="3"/>
        <v>160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160</v>
      </c>
      <c r="AT14" s="8">
        <v>0</v>
      </c>
      <c r="AU14" s="8">
        <v>0</v>
      </c>
      <c r="AW14" s="207">
        <v>20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20</v>
      </c>
      <c r="BD14" s="207">
        <v>20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20</v>
      </c>
      <c r="BL14" s="8">
        <f t="shared" si="21"/>
        <v>0</v>
      </c>
      <c r="BM14" s="8">
        <f t="shared" si="22"/>
        <v>0</v>
      </c>
      <c r="BN14" s="8">
        <f t="shared" si="23"/>
        <v>20</v>
      </c>
      <c r="BO14" s="8">
        <f t="shared" si="24"/>
        <v>20</v>
      </c>
      <c r="BP14" s="182">
        <f t="shared" si="25"/>
        <v>-20</v>
      </c>
      <c r="BQ14" s="182">
        <f t="shared" si="26"/>
        <v>-20</v>
      </c>
    </row>
    <row r="15" spans="1:69">
      <c r="A15" s="8" t="s">
        <v>57</v>
      </c>
      <c r="B15" s="15">
        <f>'[3]05'!B17</f>
        <v>200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1040</v>
      </c>
      <c r="G15" s="16">
        <f>'[3]05'!G17</f>
        <v>0</v>
      </c>
      <c r="H15" s="17">
        <f t="shared" si="27"/>
        <v>1240</v>
      </c>
      <c r="I15" s="15">
        <f>'[3]05'!J17</f>
        <v>200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200</v>
      </c>
      <c r="P15" s="18">
        <f>frq!C15</f>
        <v>1</v>
      </c>
      <c r="Q15" s="15">
        <f t="shared" si="29"/>
        <v>200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200</v>
      </c>
      <c r="X15" s="8">
        <f t="shared" si="4"/>
        <v>20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20</v>
      </c>
      <c r="AE15" s="8">
        <f t="shared" si="11"/>
        <v>20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20</v>
      </c>
      <c r="AL15" s="8">
        <f t="shared" si="3"/>
        <v>160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160</v>
      </c>
      <c r="AT15" s="8">
        <v>0</v>
      </c>
      <c r="AU15" s="8">
        <v>0</v>
      </c>
      <c r="AW15" s="207">
        <v>20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20</v>
      </c>
      <c r="BD15" s="207">
        <v>20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20</v>
      </c>
      <c r="BL15" s="8">
        <f t="shared" si="21"/>
        <v>0</v>
      </c>
      <c r="BM15" s="8">
        <f t="shared" si="22"/>
        <v>0</v>
      </c>
      <c r="BN15" s="8">
        <f t="shared" si="23"/>
        <v>20</v>
      </c>
      <c r="BO15" s="8">
        <f t="shared" si="24"/>
        <v>20</v>
      </c>
      <c r="BP15" s="182">
        <f t="shared" si="25"/>
        <v>-20</v>
      </c>
      <c r="BQ15" s="182">
        <f t="shared" si="26"/>
        <v>-20</v>
      </c>
    </row>
    <row r="16" spans="1:69">
      <c r="A16" s="8" t="s">
        <v>58</v>
      </c>
      <c r="B16" s="15">
        <f>'[3]05'!B18</f>
        <v>200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1040</v>
      </c>
      <c r="G16" s="16">
        <f>'[3]05'!G18</f>
        <v>0</v>
      </c>
      <c r="H16" s="17">
        <f t="shared" si="27"/>
        <v>1240</v>
      </c>
      <c r="I16" s="15">
        <f>'[3]05'!J18</f>
        <v>200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200</v>
      </c>
      <c r="P16" s="18">
        <f>frq!C16</f>
        <v>1</v>
      </c>
      <c r="Q16" s="15">
        <f t="shared" si="29"/>
        <v>200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200</v>
      </c>
      <c r="X16" s="8">
        <f t="shared" si="4"/>
        <v>20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20</v>
      </c>
      <c r="AE16" s="8">
        <f t="shared" si="11"/>
        <v>20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20</v>
      </c>
      <c r="AL16" s="8">
        <f t="shared" si="3"/>
        <v>160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160</v>
      </c>
      <c r="AT16" s="8">
        <v>0</v>
      </c>
      <c r="AU16" s="8">
        <v>0</v>
      </c>
      <c r="AW16" s="207">
        <v>20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20</v>
      </c>
      <c r="BD16" s="207">
        <v>20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20</v>
      </c>
      <c r="BL16" s="8">
        <f t="shared" si="21"/>
        <v>0</v>
      </c>
      <c r="BM16" s="8">
        <f t="shared" si="22"/>
        <v>0</v>
      </c>
      <c r="BN16" s="8">
        <f t="shared" si="23"/>
        <v>20</v>
      </c>
      <c r="BO16" s="8">
        <f t="shared" si="24"/>
        <v>20</v>
      </c>
      <c r="BP16" s="182">
        <f t="shared" si="25"/>
        <v>-20</v>
      </c>
      <c r="BQ16" s="182">
        <f t="shared" si="26"/>
        <v>-20</v>
      </c>
    </row>
    <row r="17" spans="1:69">
      <c r="A17" s="8" t="s">
        <v>59</v>
      </c>
      <c r="B17" s="15">
        <f>'[3]05'!B19</f>
        <v>200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1040</v>
      </c>
      <c r="G17" s="16">
        <f>'[3]05'!G19</f>
        <v>0</v>
      </c>
      <c r="H17" s="17">
        <f t="shared" si="27"/>
        <v>1240</v>
      </c>
      <c r="I17" s="15">
        <f>'[3]05'!J19</f>
        <v>200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200</v>
      </c>
      <c r="P17" s="18">
        <f>frq!C17</f>
        <v>1</v>
      </c>
      <c r="Q17" s="15">
        <f t="shared" si="29"/>
        <v>200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200</v>
      </c>
      <c r="X17" s="8">
        <f t="shared" si="4"/>
        <v>20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20</v>
      </c>
      <c r="AE17" s="8">
        <f t="shared" si="11"/>
        <v>20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20</v>
      </c>
      <c r="AL17" s="8">
        <f t="shared" si="3"/>
        <v>160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160</v>
      </c>
      <c r="AT17" s="8">
        <v>20</v>
      </c>
      <c r="AU17" s="8">
        <v>20</v>
      </c>
      <c r="AW17" s="207">
        <v>20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20</v>
      </c>
      <c r="BD17" s="207">
        <v>20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20</v>
      </c>
      <c r="BL17" s="8">
        <f t="shared" si="21"/>
        <v>20</v>
      </c>
      <c r="BM17" s="8">
        <f t="shared" si="22"/>
        <v>20</v>
      </c>
      <c r="BN17" s="8">
        <f t="shared" si="23"/>
        <v>20</v>
      </c>
      <c r="BO17" s="8">
        <f t="shared" si="24"/>
        <v>20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'[3]05'!B20</f>
        <v>200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1040</v>
      </c>
      <c r="G18" s="16">
        <f>'[3]05'!G20</f>
        <v>0</v>
      </c>
      <c r="H18" s="17">
        <f t="shared" si="27"/>
        <v>1240</v>
      </c>
      <c r="I18" s="15">
        <f>'[3]05'!J20</f>
        <v>200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200</v>
      </c>
      <c r="P18" s="18">
        <f>frq!C18</f>
        <v>1</v>
      </c>
      <c r="Q18" s="15">
        <f t="shared" si="29"/>
        <v>200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200</v>
      </c>
      <c r="X18" s="8">
        <f t="shared" si="4"/>
        <v>20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20</v>
      </c>
      <c r="AE18" s="8">
        <f t="shared" si="11"/>
        <v>20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20</v>
      </c>
      <c r="AL18" s="8">
        <f t="shared" si="3"/>
        <v>160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160</v>
      </c>
      <c r="AT18" s="8">
        <v>20</v>
      </c>
      <c r="AU18" s="8">
        <v>20</v>
      </c>
      <c r="AW18" s="207">
        <v>20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20</v>
      </c>
      <c r="BD18" s="207">
        <v>20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20</v>
      </c>
      <c r="BL18" s="8">
        <f t="shared" si="21"/>
        <v>20</v>
      </c>
      <c r="BM18" s="8">
        <f t="shared" si="22"/>
        <v>20</v>
      </c>
      <c r="BN18" s="8">
        <f t="shared" si="23"/>
        <v>20</v>
      </c>
      <c r="BO18" s="8">
        <f t="shared" si="24"/>
        <v>20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'[3]05'!B21</f>
        <v>200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1040</v>
      </c>
      <c r="G19" s="16">
        <f>'[3]05'!G21</f>
        <v>0</v>
      </c>
      <c r="H19" s="17">
        <f t="shared" si="27"/>
        <v>1240</v>
      </c>
      <c r="I19" s="15">
        <f>'[3]05'!J21</f>
        <v>200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200</v>
      </c>
      <c r="P19" s="18">
        <f>frq!C19</f>
        <v>1</v>
      </c>
      <c r="Q19" s="15">
        <f t="shared" si="29"/>
        <v>200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200</v>
      </c>
      <c r="X19" s="8">
        <f t="shared" si="4"/>
        <v>20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20</v>
      </c>
      <c r="AE19" s="8">
        <f t="shared" si="11"/>
        <v>20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20</v>
      </c>
      <c r="AL19" s="8">
        <f t="shared" ref="AL19:AQ61" si="31">Q19-X19-AE19</f>
        <v>160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160</v>
      </c>
      <c r="AT19" s="8">
        <v>20</v>
      </c>
      <c r="AU19" s="8">
        <v>20</v>
      </c>
      <c r="AW19" s="207">
        <v>20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20</v>
      </c>
      <c r="BD19" s="207">
        <v>20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20</v>
      </c>
      <c r="BL19" s="8">
        <f t="shared" si="21"/>
        <v>20</v>
      </c>
      <c r="BM19" s="8">
        <f t="shared" si="22"/>
        <v>20</v>
      </c>
      <c r="BN19" s="8">
        <f t="shared" si="23"/>
        <v>20</v>
      </c>
      <c r="BO19" s="8">
        <f t="shared" si="24"/>
        <v>20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'[3]05'!B22</f>
        <v>200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1040</v>
      </c>
      <c r="G20" s="16">
        <f>'[3]05'!G22</f>
        <v>0</v>
      </c>
      <c r="H20" s="17">
        <f t="shared" si="27"/>
        <v>1240</v>
      </c>
      <c r="I20" s="15">
        <f>'[3]05'!J22</f>
        <v>200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200</v>
      </c>
      <c r="P20" s="18">
        <f>frq!C20</f>
        <v>1</v>
      </c>
      <c r="Q20" s="15">
        <f t="shared" si="29"/>
        <v>200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200</v>
      </c>
      <c r="X20" s="8">
        <f t="shared" si="4"/>
        <v>20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20</v>
      </c>
      <c r="AE20" s="8">
        <f t="shared" si="11"/>
        <v>20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20</v>
      </c>
      <c r="AL20" s="8">
        <f t="shared" si="31"/>
        <v>160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160</v>
      </c>
      <c r="AT20" s="8">
        <v>20</v>
      </c>
      <c r="AU20" s="8">
        <v>20</v>
      </c>
      <c r="AW20" s="207">
        <v>20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20</v>
      </c>
      <c r="BD20" s="207">
        <v>20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20</v>
      </c>
      <c r="BL20" s="8">
        <f t="shared" si="21"/>
        <v>20</v>
      </c>
      <c r="BM20" s="8">
        <f t="shared" si="22"/>
        <v>20</v>
      </c>
      <c r="BN20" s="8">
        <f t="shared" si="23"/>
        <v>20</v>
      </c>
      <c r="BO20" s="8">
        <f t="shared" si="24"/>
        <v>20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'[3]05'!B23</f>
        <v>200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1040</v>
      </c>
      <c r="G21" s="16">
        <f>'[3]05'!G23</f>
        <v>0</v>
      </c>
      <c r="H21" s="17">
        <f t="shared" si="27"/>
        <v>1240</v>
      </c>
      <c r="I21" s="15">
        <f>'[3]05'!J23</f>
        <v>200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200</v>
      </c>
      <c r="P21" s="18">
        <f>frq!C21</f>
        <v>1</v>
      </c>
      <c r="Q21" s="15">
        <f t="shared" si="29"/>
        <v>200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200</v>
      </c>
      <c r="X21" s="8">
        <f t="shared" si="4"/>
        <v>20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20</v>
      </c>
      <c r="AE21" s="8">
        <f t="shared" si="11"/>
        <v>20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20</v>
      </c>
      <c r="AL21" s="8">
        <f t="shared" si="31"/>
        <v>160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160</v>
      </c>
      <c r="AT21" s="8">
        <v>20</v>
      </c>
      <c r="AU21" s="8">
        <v>20</v>
      </c>
      <c r="AW21" s="207">
        <v>20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20</v>
      </c>
      <c r="BD21" s="207">
        <v>20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20</v>
      </c>
      <c r="BL21" s="8">
        <f t="shared" si="21"/>
        <v>20</v>
      </c>
      <c r="BM21" s="8">
        <f t="shared" si="22"/>
        <v>20</v>
      </c>
      <c r="BN21" s="8">
        <f t="shared" si="23"/>
        <v>20</v>
      </c>
      <c r="BO21" s="8">
        <f t="shared" si="24"/>
        <v>20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'[3]05'!B24</f>
        <v>200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1040</v>
      </c>
      <c r="G22" s="16">
        <f>'[3]05'!G24</f>
        <v>0</v>
      </c>
      <c r="H22" s="17">
        <f t="shared" si="27"/>
        <v>1240</v>
      </c>
      <c r="I22" s="15">
        <f>'[3]05'!J24</f>
        <v>200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200</v>
      </c>
      <c r="P22" s="18">
        <f>frq!C22</f>
        <v>1</v>
      </c>
      <c r="Q22" s="15">
        <f t="shared" si="29"/>
        <v>200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200</v>
      </c>
      <c r="X22" s="8">
        <f t="shared" si="4"/>
        <v>20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20</v>
      </c>
      <c r="AE22" s="8">
        <f t="shared" si="11"/>
        <v>20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20</v>
      </c>
      <c r="AL22" s="8">
        <f t="shared" si="31"/>
        <v>160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160</v>
      </c>
      <c r="AT22" s="8">
        <v>20</v>
      </c>
      <c r="AU22" s="8">
        <v>20</v>
      </c>
      <c r="AW22" s="207">
        <v>20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20</v>
      </c>
      <c r="BD22" s="207">
        <v>20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20</v>
      </c>
      <c r="BL22" s="8">
        <f t="shared" si="21"/>
        <v>20</v>
      </c>
      <c r="BM22" s="8">
        <f t="shared" si="22"/>
        <v>20</v>
      </c>
      <c r="BN22" s="8">
        <f t="shared" si="23"/>
        <v>20</v>
      </c>
      <c r="BO22" s="8">
        <f t="shared" si="24"/>
        <v>20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'[3]05'!B25</f>
        <v>200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1040</v>
      </c>
      <c r="G23" s="16">
        <f>'[3]05'!G25</f>
        <v>0</v>
      </c>
      <c r="H23" s="17">
        <f t="shared" si="27"/>
        <v>1240</v>
      </c>
      <c r="I23" s="15">
        <f>'[3]05'!J25</f>
        <v>200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200</v>
      </c>
      <c r="P23" s="18">
        <f>frq!C23</f>
        <v>1</v>
      </c>
      <c r="Q23" s="15">
        <f t="shared" si="29"/>
        <v>200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200</v>
      </c>
      <c r="X23" s="8">
        <f t="shared" si="4"/>
        <v>20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20</v>
      </c>
      <c r="AE23" s="8">
        <f t="shared" si="11"/>
        <v>20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20</v>
      </c>
      <c r="AL23" s="8">
        <f t="shared" si="31"/>
        <v>160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160</v>
      </c>
      <c r="AT23" s="8">
        <v>20</v>
      </c>
      <c r="AU23" s="8">
        <v>20</v>
      </c>
      <c r="AW23" s="207">
        <v>20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20</v>
      </c>
      <c r="BD23" s="207">
        <v>20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20</v>
      </c>
      <c r="BL23" s="8">
        <f t="shared" si="21"/>
        <v>20</v>
      </c>
      <c r="BM23" s="8">
        <f t="shared" si="22"/>
        <v>20</v>
      </c>
      <c r="BN23" s="8">
        <f t="shared" si="23"/>
        <v>20</v>
      </c>
      <c r="BO23" s="8">
        <f t="shared" si="24"/>
        <v>20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'[3]05'!B26</f>
        <v>200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1040</v>
      </c>
      <c r="G24" s="16">
        <f>'[3]05'!G26</f>
        <v>0</v>
      </c>
      <c r="H24" s="17">
        <f t="shared" si="27"/>
        <v>1240</v>
      </c>
      <c r="I24" s="15">
        <f>'[3]05'!J26</f>
        <v>200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200</v>
      </c>
      <c r="P24" s="18">
        <f>frq!C24</f>
        <v>1</v>
      </c>
      <c r="Q24" s="15">
        <f t="shared" si="29"/>
        <v>200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200</v>
      </c>
      <c r="X24" s="8">
        <f t="shared" si="4"/>
        <v>20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20</v>
      </c>
      <c r="AE24" s="8">
        <f t="shared" si="11"/>
        <v>20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20</v>
      </c>
      <c r="AL24" s="8">
        <f t="shared" si="31"/>
        <v>160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160</v>
      </c>
      <c r="AT24" s="8">
        <v>20</v>
      </c>
      <c r="AU24" s="8">
        <v>20</v>
      </c>
      <c r="AW24" s="207">
        <v>20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20</v>
      </c>
      <c r="BD24" s="207">
        <v>20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20</v>
      </c>
      <c r="BL24" s="8">
        <f t="shared" si="21"/>
        <v>20</v>
      </c>
      <c r="BM24" s="8">
        <f t="shared" si="22"/>
        <v>20</v>
      </c>
      <c r="BN24" s="8">
        <f t="shared" si="23"/>
        <v>20</v>
      </c>
      <c r="BO24" s="8">
        <f t="shared" si="24"/>
        <v>20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'[3]05'!B27</f>
        <v>200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1040</v>
      </c>
      <c r="G25" s="16">
        <f>'[3]05'!G27</f>
        <v>0</v>
      </c>
      <c r="H25" s="17">
        <f t="shared" si="27"/>
        <v>1240</v>
      </c>
      <c r="I25" s="15">
        <f>'[3]05'!J27</f>
        <v>200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200</v>
      </c>
      <c r="P25" s="18">
        <f>frq!C25</f>
        <v>1</v>
      </c>
      <c r="Q25" s="15">
        <f t="shared" si="29"/>
        <v>200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200</v>
      </c>
      <c r="X25" s="8">
        <f t="shared" si="4"/>
        <v>20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20</v>
      </c>
      <c r="AE25" s="8">
        <f t="shared" si="11"/>
        <v>20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20</v>
      </c>
      <c r="AL25" s="8">
        <f t="shared" si="31"/>
        <v>160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160</v>
      </c>
      <c r="AT25" s="8">
        <v>20</v>
      </c>
      <c r="AU25" s="8">
        <v>20</v>
      </c>
      <c r="AW25" s="207">
        <v>20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20</v>
      </c>
      <c r="BD25" s="207">
        <v>20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20</v>
      </c>
      <c r="BL25" s="8">
        <f t="shared" si="21"/>
        <v>20</v>
      </c>
      <c r="BM25" s="8">
        <f t="shared" si="22"/>
        <v>20</v>
      </c>
      <c r="BN25" s="8">
        <f t="shared" si="23"/>
        <v>20</v>
      </c>
      <c r="BO25" s="8">
        <f t="shared" si="24"/>
        <v>20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'[3]05'!B28</f>
        <v>200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1040</v>
      </c>
      <c r="G26" s="16">
        <f>'[3]05'!G28</f>
        <v>0</v>
      </c>
      <c r="H26" s="17">
        <f t="shared" si="27"/>
        <v>1240</v>
      </c>
      <c r="I26" s="15">
        <f>'[3]05'!J28</f>
        <v>200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200</v>
      </c>
      <c r="P26" s="18">
        <f>frq!C26</f>
        <v>1</v>
      </c>
      <c r="Q26" s="15">
        <f t="shared" si="29"/>
        <v>200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200</v>
      </c>
      <c r="X26" s="8">
        <f t="shared" si="4"/>
        <v>20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20</v>
      </c>
      <c r="AE26" s="8">
        <f t="shared" si="11"/>
        <v>20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20</v>
      </c>
      <c r="AL26" s="8">
        <f t="shared" si="31"/>
        <v>160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160</v>
      </c>
      <c r="AT26" s="8">
        <v>20</v>
      </c>
      <c r="AU26" s="8">
        <v>20</v>
      </c>
      <c r="AW26" s="207">
        <v>20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20</v>
      </c>
      <c r="BD26" s="207">
        <v>20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20</v>
      </c>
      <c r="BL26" s="8">
        <f t="shared" si="21"/>
        <v>20</v>
      </c>
      <c r="BM26" s="8">
        <f t="shared" si="22"/>
        <v>20</v>
      </c>
      <c r="BN26" s="8">
        <f t="shared" si="23"/>
        <v>20</v>
      </c>
      <c r="BO26" s="8">
        <f t="shared" si="24"/>
        <v>20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1040</v>
      </c>
      <c r="G27" s="16">
        <f>'[3]05'!G29</f>
        <v>0</v>
      </c>
      <c r="H27" s="17">
        <f t="shared" si="27"/>
        <v>1360</v>
      </c>
      <c r="I27" s="15">
        <f>'[3]05'!J29</f>
        <v>270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24.42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24.42</v>
      </c>
      <c r="AL27" s="8">
        <f t="shared" si="31"/>
        <v>213.57999999999998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213.57999999999998</v>
      </c>
      <c r="AT27" s="8">
        <v>32</v>
      </c>
      <c r="AU27" s="8">
        <v>24.42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24.42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24.42</v>
      </c>
      <c r="BL27" s="8">
        <f t="shared" si="21"/>
        <v>32</v>
      </c>
      <c r="BM27" s="8">
        <f t="shared" si="22"/>
        <v>24.42</v>
      </c>
      <c r="BN27" s="8">
        <f t="shared" si="23"/>
        <v>32</v>
      </c>
      <c r="BO27" s="8">
        <f t="shared" si="24"/>
        <v>24.42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1040</v>
      </c>
      <c r="G28" s="16">
        <f>'[3]05'!G30</f>
        <v>0</v>
      </c>
      <c r="H28" s="17">
        <f t="shared" si="27"/>
        <v>1360</v>
      </c>
      <c r="I28" s="15">
        <f>'[3]05'!J30</f>
        <v>270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24.42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24.42</v>
      </c>
      <c r="AL28" s="8">
        <f t="shared" si="31"/>
        <v>213.57999999999998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213.57999999999998</v>
      </c>
      <c r="AT28" s="8">
        <v>32</v>
      </c>
      <c r="AU28" s="8">
        <v>24.42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24.42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24.42</v>
      </c>
      <c r="BL28" s="8">
        <f t="shared" si="21"/>
        <v>32</v>
      </c>
      <c r="BM28" s="8">
        <f t="shared" si="22"/>
        <v>24.42</v>
      </c>
      <c r="BN28" s="8">
        <f t="shared" si="23"/>
        <v>32</v>
      </c>
      <c r="BO28" s="8">
        <f t="shared" si="24"/>
        <v>24.42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1040</v>
      </c>
      <c r="G29" s="16">
        <f>'[3]05'!G31</f>
        <v>0</v>
      </c>
      <c r="H29" s="17">
        <f t="shared" si="27"/>
        <v>1360</v>
      </c>
      <c r="I29" s="15">
        <f>'[3]05'!J31</f>
        <v>270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15.44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15.44</v>
      </c>
      <c r="AL29" s="8">
        <f t="shared" si="31"/>
        <v>222.56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222.56</v>
      </c>
      <c r="AT29" s="8">
        <v>32</v>
      </c>
      <c r="AU29" s="8">
        <v>15.44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15.44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15.44</v>
      </c>
      <c r="BL29" s="8">
        <f t="shared" si="21"/>
        <v>32</v>
      </c>
      <c r="BM29" s="8">
        <f t="shared" si="22"/>
        <v>15.44</v>
      </c>
      <c r="BN29" s="8">
        <f t="shared" si="23"/>
        <v>32</v>
      </c>
      <c r="BO29" s="8">
        <f t="shared" si="24"/>
        <v>15.44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1040</v>
      </c>
      <c r="G30" s="16">
        <f>'[3]05'!G32</f>
        <v>0</v>
      </c>
      <c r="H30" s="17">
        <f t="shared" si="27"/>
        <v>1360</v>
      </c>
      <c r="I30" s="15">
        <f>'[3]05'!J32</f>
        <v>270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15.44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15.44</v>
      </c>
      <c r="AL30" s="8">
        <f t="shared" si="31"/>
        <v>222.56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222.56</v>
      </c>
      <c r="AT30" s="8">
        <v>32</v>
      </c>
      <c r="AU30" s="8">
        <v>15.44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15.44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15.44</v>
      </c>
      <c r="BL30" s="8">
        <f t="shared" si="21"/>
        <v>32</v>
      </c>
      <c r="BM30" s="8">
        <f t="shared" si="22"/>
        <v>15.44</v>
      </c>
      <c r="BN30" s="8">
        <f t="shared" si="23"/>
        <v>32</v>
      </c>
      <c r="BO30" s="8">
        <f t="shared" si="24"/>
        <v>15.44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1040</v>
      </c>
      <c r="G31" s="16">
        <f>'[3]05'!G33</f>
        <v>0</v>
      </c>
      <c r="H31" s="17">
        <f t="shared" si="27"/>
        <v>1360</v>
      </c>
      <c r="I31" s="15">
        <f>'[3]05'!J33</f>
        <v>279.17599999999999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279.17599999999999</v>
      </c>
      <c r="P31" s="18">
        <f>frq!C31</f>
        <v>1</v>
      </c>
      <c r="Q31" s="15">
        <f t="shared" si="29"/>
        <v>279.17599999999999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279.17599999999999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247.17599999999999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247.17599999999999</v>
      </c>
      <c r="AT31" s="8">
        <v>32</v>
      </c>
      <c r="AU31" s="8">
        <v>0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0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32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1040</v>
      </c>
      <c r="G32" s="16">
        <f>'[3]05'!G34</f>
        <v>0</v>
      </c>
      <c r="H32" s="17">
        <f t="shared" si="27"/>
        <v>1360</v>
      </c>
      <c r="I32" s="15">
        <f>'[3]05'!J34</f>
        <v>279.17599999999999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279.17599999999999</v>
      </c>
      <c r="P32" s="18">
        <f>frq!C32</f>
        <v>1</v>
      </c>
      <c r="Q32" s="15">
        <f t="shared" si="29"/>
        <v>279.17599999999999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279.17599999999999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247.17599999999999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247.17599999999999</v>
      </c>
      <c r="AT32" s="8">
        <v>32</v>
      </c>
      <c r="AU32" s="8">
        <v>0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0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32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1040</v>
      </c>
      <c r="G33" s="16">
        <f>'[3]05'!G35</f>
        <v>0</v>
      </c>
      <c r="H33" s="17">
        <f t="shared" si="27"/>
        <v>1360</v>
      </c>
      <c r="I33" s="15">
        <f>'[3]05'!J35</f>
        <v>278.57600000000002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278.57600000000002</v>
      </c>
      <c r="P33" s="18">
        <f>frq!C33</f>
        <v>1</v>
      </c>
      <c r="Q33" s="15">
        <f t="shared" si="29"/>
        <v>278.57600000000002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278.57600000000002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278.57600000000002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278.57600000000002</v>
      </c>
      <c r="AT33" s="8">
        <v>0</v>
      </c>
      <c r="AU33" s="8">
        <v>0</v>
      </c>
      <c r="AW33" s="207">
        <v>0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0</v>
      </c>
      <c r="BD33" s="207">
        <v>0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1040</v>
      </c>
      <c r="G34" s="16">
        <f>'[3]05'!G36</f>
        <v>0</v>
      </c>
      <c r="H34" s="17">
        <f t="shared" si="27"/>
        <v>1360</v>
      </c>
      <c r="I34" s="15">
        <f>'[3]05'!J36</f>
        <v>279.37599999999998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279.37599999999998</v>
      </c>
      <c r="P34" s="18">
        <f>frq!C34</f>
        <v>1</v>
      </c>
      <c r="Q34" s="15">
        <f t="shared" si="29"/>
        <v>279.37599999999998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279.37599999999998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279.37599999999998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279.37599999999998</v>
      </c>
      <c r="AT34" s="8">
        <v>0</v>
      </c>
      <c r="AU34" s="8">
        <v>0</v>
      </c>
      <c r="AW34" s="207">
        <v>0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0</v>
      </c>
      <c r="BD34" s="207">
        <v>0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1040</v>
      </c>
      <c r="G35" s="16">
        <f>'[3]05'!G37</f>
        <v>0</v>
      </c>
      <c r="H35" s="17">
        <f t="shared" si="27"/>
        <v>1360</v>
      </c>
      <c r="I35" s="15">
        <f>'[3]05'!J37</f>
        <v>320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320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320</v>
      </c>
      <c r="AT35" s="8">
        <v>0</v>
      </c>
      <c r="AU35" s="8">
        <v>0</v>
      </c>
      <c r="AW35" s="207">
        <v>0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0</v>
      </c>
      <c r="BD35" s="207">
        <v>0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1040</v>
      </c>
      <c r="G36" s="16">
        <f>'[3]05'!G38</f>
        <v>0</v>
      </c>
      <c r="H36" s="17">
        <f t="shared" si="27"/>
        <v>1360</v>
      </c>
      <c r="I36" s="15">
        <f>'[3]05'!J38</f>
        <v>320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320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320</v>
      </c>
      <c r="AT36" s="8">
        <v>0</v>
      </c>
      <c r="AU36" s="8">
        <v>0</v>
      </c>
      <c r="AW36" s="207">
        <v>0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0</v>
      </c>
      <c r="BD36" s="207">
        <v>0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1040</v>
      </c>
      <c r="G37" s="16">
        <f>'[3]05'!G39</f>
        <v>0</v>
      </c>
      <c r="H37" s="17">
        <f t="shared" si="27"/>
        <v>1360</v>
      </c>
      <c r="I37" s="15">
        <f>'[3]05'!J39</f>
        <v>320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288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288</v>
      </c>
      <c r="AT37" s="8">
        <v>32</v>
      </c>
      <c r="AU37" s="8">
        <v>0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0</v>
      </c>
      <c r="BL37" s="8">
        <f t="shared" si="21"/>
        <v>32</v>
      </c>
      <c r="BM37" s="8">
        <f t="shared" si="22"/>
        <v>0</v>
      </c>
      <c r="BN37" s="8">
        <f t="shared" si="23"/>
        <v>32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1040</v>
      </c>
      <c r="G38" s="16">
        <f>'[3]05'!G40</f>
        <v>0</v>
      </c>
      <c r="H38" s="17">
        <f t="shared" si="27"/>
        <v>1360</v>
      </c>
      <c r="I38" s="15">
        <f>'[3]05'!J40</f>
        <v>320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288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288</v>
      </c>
      <c r="AT38" s="8">
        <v>32</v>
      </c>
      <c r="AU38" s="8">
        <v>0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0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0</v>
      </c>
      <c r="BL38" s="8">
        <f t="shared" si="21"/>
        <v>32</v>
      </c>
      <c r="BM38" s="8">
        <f t="shared" si="22"/>
        <v>0</v>
      </c>
      <c r="BN38" s="8">
        <f t="shared" si="23"/>
        <v>32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1040</v>
      </c>
      <c r="G39" s="16">
        <f>'[3]05'!G41</f>
        <v>0</v>
      </c>
      <c r="H39" s="17">
        <f t="shared" si="27"/>
        <v>1360</v>
      </c>
      <c r="I39" s="15">
        <f>'[3]05'!J41</f>
        <v>320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288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288</v>
      </c>
      <c r="AT39" s="8">
        <v>32</v>
      </c>
      <c r="AU39" s="8">
        <v>0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32</v>
      </c>
      <c r="BM39" s="8">
        <f t="shared" si="22"/>
        <v>0</v>
      </c>
      <c r="BN39" s="8">
        <f t="shared" si="23"/>
        <v>32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1040</v>
      </c>
      <c r="G40" s="16">
        <f>'[3]05'!G42</f>
        <v>0</v>
      </c>
      <c r="H40" s="17">
        <f t="shared" si="27"/>
        <v>1360</v>
      </c>
      <c r="I40" s="15">
        <f>'[3]05'!J42</f>
        <v>320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288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288</v>
      </c>
      <c r="AT40" s="8">
        <v>32</v>
      </c>
      <c r="AU40" s="8">
        <v>0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32</v>
      </c>
      <c r="BM40" s="8">
        <f t="shared" si="22"/>
        <v>0</v>
      </c>
      <c r="BN40" s="8">
        <f t="shared" si="23"/>
        <v>32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1040</v>
      </c>
      <c r="G41" s="16">
        <f>'[3]05'!G43</f>
        <v>0</v>
      </c>
      <c r="H41" s="17">
        <f t="shared" si="27"/>
        <v>1360</v>
      </c>
      <c r="I41" s="15">
        <f>'[3]05'!J43</f>
        <v>320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288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288</v>
      </c>
      <c r="AT41" s="8">
        <v>32</v>
      </c>
      <c r="AU41" s="8">
        <v>0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32</v>
      </c>
      <c r="BM41" s="8">
        <f t="shared" si="22"/>
        <v>0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1040</v>
      </c>
      <c r="G42" s="16">
        <f>'[3]05'!G44</f>
        <v>0</v>
      </c>
      <c r="H42" s="17">
        <f t="shared" si="27"/>
        <v>1360</v>
      </c>
      <c r="I42" s="15">
        <f>'[3]05'!J44</f>
        <v>320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288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288</v>
      </c>
      <c r="AT42" s="8">
        <v>32</v>
      </c>
      <c r="AU42" s="8">
        <v>0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32</v>
      </c>
      <c r="BM42" s="8">
        <f t="shared" si="22"/>
        <v>0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1040</v>
      </c>
      <c r="G43" s="16">
        <f>'[3]05'!G45</f>
        <v>0</v>
      </c>
      <c r="H43" s="17">
        <f t="shared" si="27"/>
        <v>1360</v>
      </c>
      <c r="I43" s="15">
        <f>'[3]05'!J45</f>
        <v>320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288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288</v>
      </c>
      <c r="AT43" s="8">
        <v>32</v>
      </c>
      <c r="AU43" s="8">
        <v>0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0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1040</v>
      </c>
      <c r="G44" s="16">
        <f>'[3]05'!G46</f>
        <v>0</v>
      </c>
      <c r="H44" s="17">
        <f t="shared" si="27"/>
        <v>1360</v>
      </c>
      <c r="I44" s="15">
        <f>'[3]05'!J46</f>
        <v>320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288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288</v>
      </c>
      <c r="AT44" s="8">
        <v>32</v>
      </c>
      <c r="AU44" s="8">
        <v>0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0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</v>
      </c>
      <c r="BL44" s="8">
        <f t="shared" si="21"/>
        <v>32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1040</v>
      </c>
      <c r="G45" s="16">
        <f>'[3]05'!G47</f>
        <v>0</v>
      </c>
      <c r="H45" s="17">
        <f t="shared" si="27"/>
        <v>1360</v>
      </c>
      <c r="I45" s="15">
        <f>'[3]05'!J47</f>
        <v>320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288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288</v>
      </c>
      <c r="AT45" s="8">
        <v>32</v>
      </c>
      <c r="AU45" s="8">
        <v>0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0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1040</v>
      </c>
      <c r="G46" s="16">
        <f>'[3]05'!G48</f>
        <v>0</v>
      </c>
      <c r="H46" s="17">
        <f t="shared" si="27"/>
        <v>1360</v>
      </c>
      <c r="I46" s="15">
        <f>'[3]05'!J48</f>
        <v>320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288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288</v>
      </c>
      <c r="AT46" s="8">
        <v>32</v>
      </c>
      <c r="AU46" s="8">
        <v>0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0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1040</v>
      </c>
      <c r="G47" s="16">
        <f>'[3]05'!G49</f>
        <v>0</v>
      </c>
      <c r="H47" s="17">
        <f t="shared" si="27"/>
        <v>1360</v>
      </c>
      <c r="I47" s="15">
        <f>'[3]05'!J49</f>
        <v>320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288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288</v>
      </c>
      <c r="AT47" s="8">
        <v>32</v>
      </c>
      <c r="AU47" s="8">
        <v>0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0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0</v>
      </c>
      <c r="BL47" s="8">
        <f t="shared" si="21"/>
        <v>32</v>
      </c>
      <c r="BM47" s="8">
        <f t="shared" si="22"/>
        <v>0</v>
      </c>
      <c r="BN47" s="8">
        <f t="shared" si="23"/>
        <v>32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1040</v>
      </c>
      <c r="G48" s="16">
        <f>'[3]05'!G50</f>
        <v>0</v>
      </c>
      <c r="H48" s="17">
        <f t="shared" si="27"/>
        <v>1360</v>
      </c>
      <c r="I48" s="15">
        <f>'[3]05'!J50</f>
        <v>320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288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288</v>
      </c>
      <c r="AT48" s="8">
        <v>32</v>
      </c>
      <c r="AU48" s="8">
        <v>0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0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0</v>
      </c>
      <c r="BL48" s="8">
        <f t="shared" si="21"/>
        <v>32</v>
      </c>
      <c r="BM48" s="8">
        <f t="shared" si="22"/>
        <v>0</v>
      </c>
      <c r="BN48" s="8">
        <f t="shared" si="23"/>
        <v>32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1040</v>
      </c>
      <c r="G49" s="16">
        <f>'[3]05'!G51</f>
        <v>0</v>
      </c>
      <c r="H49" s="17">
        <f t="shared" si="27"/>
        <v>1360</v>
      </c>
      <c r="I49" s="15">
        <f>'[3]05'!J51</f>
        <v>320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320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288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288</v>
      </c>
      <c r="AT49" s="8">
        <v>32</v>
      </c>
      <c r="AU49" s="8">
        <v>0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0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0</v>
      </c>
      <c r="BL49" s="8">
        <f t="shared" si="21"/>
        <v>32</v>
      </c>
      <c r="BM49" s="8">
        <f t="shared" si="22"/>
        <v>0</v>
      </c>
      <c r="BN49" s="8">
        <f t="shared" si="23"/>
        <v>32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1040</v>
      </c>
      <c r="G50" s="16">
        <f>'[3]05'!G52</f>
        <v>0</v>
      </c>
      <c r="H50" s="17">
        <f t="shared" si="27"/>
        <v>1360</v>
      </c>
      <c r="I50" s="15">
        <f>'[3]05'!J52</f>
        <v>320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320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288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288</v>
      </c>
      <c r="AT50" s="8">
        <v>32</v>
      </c>
      <c r="AU50" s="8">
        <v>0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0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0</v>
      </c>
      <c r="BL50" s="8">
        <f t="shared" si="21"/>
        <v>32</v>
      </c>
      <c r="BM50" s="8">
        <f t="shared" si="22"/>
        <v>0</v>
      </c>
      <c r="BN50" s="8">
        <f t="shared" si="23"/>
        <v>32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1020</v>
      </c>
      <c r="G51" s="16">
        <f>'[3]05'!G53</f>
        <v>0</v>
      </c>
      <c r="H51" s="17">
        <f t="shared" si="27"/>
        <v>1340</v>
      </c>
      <c r="I51" s="15">
        <f>'[3]05'!J53</f>
        <v>279.17599999999999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279.17599999999999</v>
      </c>
      <c r="P51" s="18">
        <f>frq!C51</f>
        <v>1</v>
      </c>
      <c r="Q51" s="15">
        <f t="shared" si="29"/>
        <v>279.17599999999999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279.17599999999999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247.17599999999999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247.17599999999999</v>
      </c>
      <c r="AT51" s="8">
        <v>32</v>
      </c>
      <c r="AU51" s="8">
        <v>15.44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0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0</v>
      </c>
      <c r="BL51" s="8">
        <f t="shared" si="21"/>
        <v>32</v>
      </c>
      <c r="BM51" s="8">
        <f t="shared" si="22"/>
        <v>15.44</v>
      </c>
      <c r="BN51" s="8">
        <f t="shared" si="23"/>
        <v>32</v>
      </c>
      <c r="BO51" s="8">
        <f t="shared" si="24"/>
        <v>0</v>
      </c>
      <c r="BP51" s="182">
        <f t="shared" si="25"/>
        <v>0</v>
      </c>
      <c r="BQ51" s="182">
        <f t="shared" si="26"/>
        <v>15.44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1020</v>
      </c>
      <c r="G52" s="16">
        <f>'[3]05'!G54</f>
        <v>0</v>
      </c>
      <c r="H52" s="17">
        <f t="shared" si="27"/>
        <v>1340</v>
      </c>
      <c r="I52" s="15">
        <f>'[3]05'!J54</f>
        <v>279.17599999999999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279.17599999999999</v>
      </c>
      <c r="P52" s="18">
        <f>frq!C52</f>
        <v>1</v>
      </c>
      <c r="Q52" s="15">
        <f t="shared" si="29"/>
        <v>279.17599999999999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279.17599999999999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247.17599999999999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247.17599999999999</v>
      </c>
      <c r="AT52" s="8">
        <v>32</v>
      </c>
      <c r="AU52" s="8">
        <v>15.44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0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0</v>
      </c>
      <c r="BL52" s="8">
        <f t="shared" si="21"/>
        <v>32</v>
      </c>
      <c r="BM52" s="8">
        <f t="shared" si="22"/>
        <v>15.44</v>
      </c>
      <c r="BN52" s="8">
        <f t="shared" si="23"/>
        <v>32</v>
      </c>
      <c r="BO52" s="8">
        <f t="shared" si="24"/>
        <v>0</v>
      </c>
      <c r="BP52" s="182">
        <f t="shared" si="25"/>
        <v>0</v>
      </c>
      <c r="BQ52" s="182">
        <f t="shared" si="26"/>
        <v>15.44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1020</v>
      </c>
      <c r="G53" s="16">
        <f>'[3]05'!G55</f>
        <v>0</v>
      </c>
      <c r="H53" s="17">
        <f t="shared" si="27"/>
        <v>1340</v>
      </c>
      <c r="I53" s="15">
        <f>'[3]05'!J55</f>
        <v>270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0.82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0.82</v>
      </c>
      <c r="AL53" s="8">
        <f t="shared" si="31"/>
        <v>237.18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237.18</v>
      </c>
      <c r="AT53" s="8">
        <v>32</v>
      </c>
      <c r="AU53" s="8">
        <v>0.82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0.82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0.82</v>
      </c>
      <c r="BL53" s="8">
        <f t="shared" si="21"/>
        <v>32</v>
      </c>
      <c r="BM53" s="8">
        <f t="shared" si="22"/>
        <v>0.82</v>
      </c>
      <c r="BN53" s="8">
        <f t="shared" si="23"/>
        <v>32</v>
      </c>
      <c r="BO53" s="8">
        <f t="shared" si="24"/>
        <v>0.82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1020</v>
      </c>
      <c r="G54" s="16">
        <f>'[3]05'!G56</f>
        <v>0</v>
      </c>
      <c r="H54" s="17">
        <f t="shared" si="27"/>
        <v>1340</v>
      </c>
      <c r="I54" s="15">
        <f>'[3]05'!J56</f>
        <v>270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0.82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0.82</v>
      </c>
      <c r="AL54" s="8">
        <f t="shared" si="31"/>
        <v>237.18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237.18</v>
      </c>
      <c r="AT54" s="8">
        <v>32</v>
      </c>
      <c r="AU54" s="8">
        <v>0.82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0.82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0.82</v>
      </c>
      <c r="BL54" s="8">
        <f t="shared" si="21"/>
        <v>32</v>
      </c>
      <c r="BM54" s="8">
        <f t="shared" si="22"/>
        <v>0.82</v>
      </c>
      <c r="BN54" s="8">
        <f t="shared" si="23"/>
        <v>32</v>
      </c>
      <c r="BO54" s="8">
        <f t="shared" si="24"/>
        <v>0.82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1020</v>
      </c>
      <c r="G55" s="16">
        <f>'[3]05'!G57</f>
        <v>0</v>
      </c>
      <c r="H55" s="17">
        <f t="shared" si="27"/>
        <v>1340</v>
      </c>
      <c r="I55" s="15">
        <f>'[3]05'!J57</f>
        <v>292.17599999999999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292.17599999999999</v>
      </c>
      <c r="P55" s="18">
        <f>frq!C55</f>
        <v>1</v>
      </c>
      <c r="Q55" s="15">
        <f t="shared" si="29"/>
        <v>292.17599999999999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292.17599999999999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260.17599999999999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260.17599999999999</v>
      </c>
      <c r="AT55" s="8">
        <v>32</v>
      </c>
      <c r="AU55" s="8">
        <v>0.82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0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0</v>
      </c>
      <c r="BL55" s="8">
        <f t="shared" si="21"/>
        <v>32</v>
      </c>
      <c r="BM55" s="8">
        <f t="shared" si="22"/>
        <v>0.82</v>
      </c>
      <c r="BN55" s="8">
        <f t="shared" si="23"/>
        <v>32</v>
      </c>
      <c r="BO55" s="8">
        <f t="shared" si="24"/>
        <v>0</v>
      </c>
      <c r="BP55" s="182">
        <f t="shared" si="25"/>
        <v>0</v>
      </c>
      <c r="BQ55" s="182">
        <f t="shared" si="26"/>
        <v>0.82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1020</v>
      </c>
      <c r="G56" s="16">
        <f>'[3]05'!G58</f>
        <v>0</v>
      </c>
      <c r="H56" s="17">
        <f t="shared" si="27"/>
        <v>1340</v>
      </c>
      <c r="I56" s="15">
        <f>'[3]05'!J58</f>
        <v>291.17599999999999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291.17599999999999</v>
      </c>
      <c r="P56" s="18">
        <f>frq!C56</f>
        <v>1</v>
      </c>
      <c r="Q56" s="15">
        <f t="shared" si="29"/>
        <v>291.17599999999999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291.17599999999999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259.17599999999999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259.17599999999999</v>
      </c>
      <c r="AT56" s="8">
        <v>32</v>
      </c>
      <c r="AU56" s="8">
        <v>0.82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0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0</v>
      </c>
      <c r="BL56" s="8">
        <f t="shared" si="21"/>
        <v>32</v>
      </c>
      <c r="BM56" s="8">
        <f t="shared" si="22"/>
        <v>0.82</v>
      </c>
      <c r="BN56" s="8">
        <f t="shared" si="23"/>
        <v>32</v>
      </c>
      <c r="BO56" s="8">
        <f t="shared" si="24"/>
        <v>0</v>
      </c>
      <c r="BP56" s="182">
        <f t="shared" si="25"/>
        <v>0</v>
      </c>
      <c r="BQ56" s="182">
        <f t="shared" si="26"/>
        <v>0.82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1020</v>
      </c>
      <c r="G57" s="16">
        <f>'[3]05'!G59</f>
        <v>0</v>
      </c>
      <c r="H57" s="17">
        <f t="shared" si="27"/>
        <v>1340</v>
      </c>
      <c r="I57" s="15">
        <f>'[3]05'!J59</f>
        <v>270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0.82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0.82</v>
      </c>
      <c r="AL57" s="8">
        <f t="shared" si="31"/>
        <v>237.18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237.18</v>
      </c>
      <c r="AT57" s="8">
        <v>32</v>
      </c>
      <c r="AU57" s="8">
        <v>0.82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0.82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0.82</v>
      </c>
      <c r="BL57" s="8">
        <f t="shared" si="21"/>
        <v>32</v>
      </c>
      <c r="BM57" s="8">
        <f t="shared" si="22"/>
        <v>0.82</v>
      </c>
      <c r="BN57" s="8">
        <f t="shared" si="23"/>
        <v>32</v>
      </c>
      <c r="BO57" s="8">
        <f t="shared" si="24"/>
        <v>0.82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1020</v>
      </c>
      <c r="G58" s="16">
        <f>'[3]05'!G60</f>
        <v>0</v>
      </c>
      <c r="H58" s="17">
        <f t="shared" si="27"/>
        <v>1340</v>
      </c>
      <c r="I58" s="15">
        <f>'[3]05'!J60</f>
        <v>270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20.420000000000002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20.420000000000002</v>
      </c>
      <c r="AL58" s="8">
        <f t="shared" si="31"/>
        <v>217.57999999999998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217.57999999999998</v>
      </c>
      <c r="AT58" s="8">
        <v>32</v>
      </c>
      <c r="AU58" s="8">
        <v>20.420000000000002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20.420000000000002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20.420000000000002</v>
      </c>
      <c r="BL58" s="8">
        <f t="shared" si="21"/>
        <v>32</v>
      </c>
      <c r="BM58" s="8">
        <f t="shared" si="22"/>
        <v>20.420000000000002</v>
      </c>
      <c r="BN58" s="8">
        <f t="shared" si="23"/>
        <v>32</v>
      </c>
      <c r="BO58" s="8">
        <f t="shared" si="24"/>
        <v>20.420000000000002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1020</v>
      </c>
      <c r="G59" s="16">
        <f>'[3]05'!G61</f>
        <v>0</v>
      </c>
      <c r="H59" s="17">
        <f t="shared" si="27"/>
        <v>1340</v>
      </c>
      <c r="I59" s="15">
        <f>'[3]05'!J61</f>
        <v>270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20.420000000000002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20.420000000000002</v>
      </c>
      <c r="AL59" s="8">
        <f t="shared" si="31"/>
        <v>217.57999999999998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217.57999999999998</v>
      </c>
      <c r="AT59" s="8">
        <v>32</v>
      </c>
      <c r="AU59" s="8">
        <v>20.420000000000002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20.420000000000002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20.420000000000002</v>
      </c>
      <c r="BL59" s="8">
        <f t="shared" si="21"/>
        <v>32</v>
      </c>
      <c r="BM59" s="8">
        <f t="shared" si="22"/>
        <v>20.420000000000002</v>
      </c>
      <c r="BN59" s="8">
        <f t="shared" si="23"/>
        <v>32</v>
      </c>
      <c r="BO59" s="8">
        <f t="shared" si="24"/>
        <v>20.420000000000002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1020</v>
      </c>
      <c r="G60" s="16">
        <f>'[3]05'!G62</f>
        <v>0</v>
      </c>
      <c r="H60" s="17">
        <f t="shared" si="27"/>
        <v>1340</v>
      </c>
      <c r="I60" s="15">
        <f>'[3]05'!J62</f>
        <v>270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20.420000000000002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20.420000000000002</v>
      </c>
      <c r="AL60" s="8">
        <f t="shared" si="31"/>
        <v>217.57999999999998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217.57999999999998</v>
      </c>
      <c r="AT60" s="8">
        <v>32</v>
      </c>
      <c r="AU60" s="8">
        <v>20.420000000000002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20.420000000000002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20.420000000000002</v>
      </c>
      <c r="BL60" s="8">
        <f t="shared" si="21"/>
        <v>32</v>
      </c>
      <c r="BM60" s="8">
        <f t="shared" si="22"/>
        <v>20.420000000000002</v>
      </c>
      <c r="BN60" s="8">
        <f t="shared" si="23"/>
        <v>32</v>
      </c>
      <c r="BO60" s="8">
        <f t="shared" si="24"/>
        <v>20.420000000000002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1020</v>
      </c>
      <c r="G61" s="16">
        <f>'[3]05'!G63</f>
        <v>0</v>
      </c>
      <c r="H61" s="17">
        <f t="shared" si="27"/>
        <v>1340</v>
      </c>
      <c r="I61" s="15">
        <f>'[3]05'!J63</f>
        <v>270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20.420000000000002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20.420000000000002</v>
      </c>
      <c r="AL61" s="8">
        <f t="shared" si="31"/>
        <v>217.57999999999998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217.57999999999998</v>
      </c>
      <c r="AT61" s="8">
        <v>32</v>
      </c>
      <c r="AU61" s="8">
        <v>20.420000000000002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20.420000000000002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20.420000000000002</v>
      </c>
      <c r="BL61" s="8">
        <f t="shared" si="21"/>
        <v>32</v>
      </c>
      <c r="BM61" s="8">
        <f t="shared" si="22"/>
        <v>20.420000000000002</v>
      </c>
      <c r="BN61" s="8">
        <f t="shared" si="23"/>
        <v>32</v>
      </c>
      <c r="BO61" s="8">
        <f t="shared" si="24"/>
        <v>20.420000000000002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1020</v>
      </c>
      <c r="G62" s="16">
        <f>'[3]05'!G64</f>
        <v>0</v>
      </c>
      <c r="H62" s="17">
        <f t="shared" si="27"/>
        <v>1340</v>
      </c>
      <c r="I62" s="15">
        <f>'[3]05'!J64</f>
        <v>270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20.420000000000002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20.420000000000002</v>
      </c>
      <c r="AL62" s="8">
        <f t="shared" ref="AL62:AN98" si="35">Q62-X62-AE62</f>
        <v>217.57999999999998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217.57999999999998</v>
      </c>
      <c r="AT62" s="8">
        <v>32</v>
      </c>
      <c r="AU62" s="8">
        <v>20.420000000000002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20.420000000000002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20.420000000000002</v>
      </c>
      <c r="BL62" s="8">
        <f t="shared" si="21"/>
        <v>32</v>
      </c>
      <c r="BM62" s="8">
        <f t="shared" si="22"/>
        <v>20.420000000000002</v>
      </c>
      <c r="BN62" s="8">
        <f t="shared" si="23"/>
        <v>32</v>
      </c>
      <c r="BO62" s="8">
        <f t="shared" si="24"/>
        <v>20.420000000000002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1020</v>
      </c>
      <c r="G63" s="16">
        <f>'[3]05'!G65</f>
        <v>0</v>
      </c>
      <c r="H63" s="17">
        <f t="shared" si="27"/>
        <v>1340</v>
      </c>
      <c r="I63" s="15">
        <f>'[3]05'!J65</f>
        <v>270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20.420000000000002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20.420000000000002</v>
      </c>
      <c r="AL63" s="8">
        <f t="shared" si="35"/>
        <v>217.57999999999998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217.57999999999998</v>
      </c>
      <c r="AT63" s="8">
        <v>32</v>
      </c>
      <c r="AU63" s="8">
        <v>20.420000000000002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20.420000000000002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20.420000000000002</v>
      </c>
      <c r="BL63" s="8">
        <f t="shared" si="21"/>
        <v>32</v>
      </c>
      <c r="BM63" s="8">
        <f t="shared" si="22"/>
        <v>20.420000000000002</v>
      </c>
      <c r="BN63" s="8">
        <f t="shared" si="23"/>
        <v>32</v>
      </c>
      <c r="BO63" s="8">
        <f t="shared" si="24"/>
        <v>20.420000000000002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1020</v>
      </c>
      <c r="G64" s="16">
        <f>'[3]05'!G66</f>
        <v>0</v>
      </c>
      <c r="H64" s="17">
        <f t="shared" si="27"/>
        <v>1340</v>
      </c>
      <c r="I64" s="15">
        <f>'[3]05'!J66</f>
        <v>270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20.420000000000002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20.420000000000002</v>
      </c>
      <c r="AL64" s="8">
        <f t="shared" si="35"/>
        <v>217.57999999999998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217.57999999999998</v>
      </c>
      <c r="AT64" s="8">
        <v>32</v>
      </c>
      <c r="AU64" s="8">
        <v>20.420000000000002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20.420000000000002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20.420000000000002</v>
      </c>
      <c r="BL64" s="8">
        <f t="shared" si="21"/>
        <v>32</v>
      </c>
      <c r="BM64" s="8">
        <f t="shared" si="22"/>
        <v>20.420000000000002</v>
      </c>
      <c r="BN64" s="8">
        <f t="shared" si="23"/>
        <v>32</v>
      </c>
      <c r="BO64" s="8">
        <f t="shared" si="24"/>
        <v>20.420000000000002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1020</v>
      </c>
      <c r="G65" s="16">
        <f>'[3]05'!G67</f>
        <v>0</v>
      </c>
      <c r="H65" s="17">
        <f t="shared" si="27"/>
        <v>1340</v>
      </c>
      <c r="I65" s="15">
        <f>'[3]05'!J67</f>
        <v>270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20.420000000000002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20.420000000000002</v>
      </c>
      <c r="AL65" s="8">
        <f t="shared" si="35"/>
        <v>217.57999999999998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217.57999999999998</v>
      </c>
      <c r="AT65" s="8">
        <v>32</v>
      </c>
      <c r="AU65" s="8">
        <v>20.420000000000002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20.420000000000002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20.420000000000002</v>
      </c>
      <c r="BL65" s="8">
        <f t="shared" si="21"/>
        <v>32</v>
      </c>
      <c r="BM65" s="8">
        <f t="shared" si="22"/>
        <v>20.420000000000002</v>
      </c>
      <c r="BN65" s="8">
        <f t="shared" si="23"/>
        <v>32</v>
      </c>
      <c r="BO65" s="8">
        <f t="shared" si="24"/>
        <v>20.420000000000002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1020</v>
      </c>
      <c r="G66" s="16">
        <f>'[3]05'!G68</f>
        <v>0</v>
      </c>
      <c r="H66" s="17">
        <f t="shared" si="27"/>
        <v>1340</v>
      </c>
      <c r="I66" s="15">
        <f>'[3]05'!J68</f>
        <v>270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20.420000000000002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20.420000000000002</v>
      </c>
      <c r="AL66" s="8">
        <f t="shared" si="35"/>
        <v>217.57999999999998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217.57999999999998</v>
      </c>
      <c r="AT66" s="8">
        <v>32</v>
      </c>
      <c r="AU66" s="8">
        <v>20.420000000000002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20.420000000000002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20.420000000000002</v>
      </c>
      <c r="BL66" s="8">
        <f t="shared" si="21"/>
        <v>32</v>
      </c>
      <c r="BM66" s="8">
        <f t="shared" si="22"/>
        <v>20.420000000000002</v>
      </c>
      <c r="BN66" s="8">
        <f t="shared" si="23"/>
        <v>32</v>
      </c>
      <c r="BO66" s="8">
        <f t="shared" si="24"/>
        <v>20.420000000000002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1020</v>
      </c>
      <c r="G67" s="16">
        <f>'[3]05'!G69</f>
        <v>0</v>
      </c>
      <c r="H67" s="17">
        <f t="shared" si="27"/>
        <v>1340</v>
      </c>
      <c r="I67" s="15">
        <f>'[3]05'!J69</f>
        <v>320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320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320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288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288</v>
      </c>
      <c r="AT67" s="8">
        <v>32</v>
      </c>
      <c r="AU67" s="8">
        <v>0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0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0</v>
      </c>
      <c r="BL67" s="8">
        <f t="shared" si="21"/>
        <v>32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1020</v>
      </c>
      <c r="G68" s="16">
        <f>'[3]05'!G70</f>
        <v>0</v>
      </c>
      <c r="H68" s="17">
        <f t="shared" si="27"/>
        <v>1340</v>
      </c>
      <c r="I68" s="15">
        <f>'[3]05'!J70</f>
        <v>320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320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320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288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288</v>
      </c>
      <c r="AT68" s="8">
        <v>32</v>
      </c>
      <c r="AU68" s="8">
        <v>0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0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1020</v>
      </c>
      <c r="G69" s="16">
        <f>'[3]05'!G71</f>
        <v>0</v>
      </c>
      <c r="H69" s="17">
        <f t="shared" ref="H69:H98" si="59">SUM(B69:G69)</f>
        <v>1340</v>
      </c>
      <c r="I69" s="15">
        <f>'[3]05'!J71</f>
        <v>320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288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288</v>
      </c>
      <c r="AT69" s="8">
        <v>32</v>
      </c>
      <c r="AU69" s="8">
        <v>0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0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1020</v>
      </c>
      <c r="G70" s="16">
        <f>'[3]05'!G72</f>
        <v>0</v>
      </c>
      <c r="H70" s="17">
        <f t="shared" si="59"/>
        <v>1340</v>
      </c>
      <c r="I70" s="15">
        <f>'[3]05'!J72</f>
        <v>320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288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288</v>
      </c>
      <c r="AT70" s="8">
        <v>32</v>
      </c>
      <c r="AU70" s="8">
        <v>0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0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1020</v>
      </c>
      <c r="G71" s="16">
        <f>'[3]05'!G73</f>
        <v>0</v>
      </c>
      <c r="H71" s="17">
        <f t="shared" si="59"/>
        <v>1340</v>
      </c>
      <c r="I71" s="15">
        <f>'[3]05'!J73</f>
        <v>320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288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288</v>
      </c>
      <c r="AT71" s="8">
        <v>32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1020</v>
      </c>
      <c r="G72" s="16">
        <f>'[3]05'!G74</f>
        <v>0</v>
      </c>
      <c r="H72" s="17">
        <f t="shared" si="59"/>
        <v>1340</v>
      </c>
      <c r="I72" s="15">
        <f>'[3]05'!J74</f>
        <v>320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288</v>
      </c>
      <c r="AT72" s="8">
        <v>32</v>
      </c>
      <c r="AU72" s="8">
        <v>0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1020</v>
      </c>
      <c r="G73" s="16">
        <f>'[3]05'!G75</f>
        <v>0</v>
      </c>
      <c r="H73" s="17">
        <f t="shared" si="59"/>
        <v>1340</v>
      </c>
      <c r="I73" s="15">
        <f>'[3]05'!J75</f>
        <v>320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288</v>
      </c>
      <c r="AT73" s="8">
        <v>32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1020</v>
      </c>
      <c r="G74" s="16">
        <f>'[3]05'!G76</f>
        <v>0</v>
      </c>
      <c r="H74" s="17">
        <f t="shared" si="59"/>
        <v>1340</v>
      </c>
      <c r="I74" s="15">
        <f>'[3]05'!J76</f>
        <v>320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288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288</v>
      </c>
      <c r="AT74" s="8">
        <v>32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1040</v>
      </c>
      <c r="G75" s="16">
        <f>'[3]05'!G77</f>
        <v>0</v>
      </c>
      <c r="H75" s="17">
        <f t="shared" si="59"/>
        <v>1360</v>
      </c>
      <c r="I75" s="15">
        <f>'[3]05'!J77</f>
        <v>320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288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288</v>
      </c>
      <c r="AT75" s="8">
        <v>32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1040</v>
      </c>
      <c r="G76" s="16">
        <f>'[3]05'!G78</f>
        <v>0</v>
      </c>
      <c r="H76" s="17">
        <f t="shared" si="59"/>
        <v>1360</v>
      </c>
      <c r="I76" s="15">
        <f>'[3]05'!J78</f>
        <v>320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288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288</v>
      </c>
      <c r="AT76" s="8">
        <v>32</v>
      </c>
      <c r="AU76" s="8">
        <v>0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1040</v>
      </c>
      <c r="G77" s="16">
        <f>'[3]05'!G79</f>
        <v>0</v>
      </c>
      <c r="H77" s="17">
        <f t="shared" si="59"/>
        <v>1360</v>
      </c>
      <c r="I77" s="15">
        <f>'[3]05'!J79</f>
        <v>320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288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288</v>
      </c>
      <c r="AT77" s="8">
        <v>32</v>
      </c>
      <c r="AU77" s="8">
        <v>0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1040</v>
      </c>
      <c r="G78" s="16">
        <f>'[3]05'!G80</f>
        <v>0</v>
      </c>
      <c r="H78" s="17">
        <f t="shared" si="59"/>
        <v>1360</v>
      </c>
      <c r="I78" s="15">
        <f>'[3]05'!J80</f>
        <v>320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288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288</v>
      </c>
      <c r="AT78" s="8">
        <v>32</v>
      </c>
      <c r="AU78" s="8">
        <v>0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1040</v>
      </c>
      <c r="G79" s="16">
        <f>'[3]05'!G81</f>
        <v>0</v>
      </c>
      <c r="H79" s="17">
        <f t="shared" si="59"/>
        <v>1360</v>
      </c>
      <c r="I79" s="15">
        <f>'[3]05'!J81</f>
        <v>320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288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288</v>
      </c>
      <c r="AT79" s="8">
        <v>32</v>
      </c>
      <c r="AU79" s="8">
        <v>0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1040</v>
      </c>
      <c r="G80" s="16">
        <f>'[3]05'!G82</f>
        <v>0</v>
      </c>
      <c r="H80" s="17">
        <f t="shared" si="59"/>
        <v>1360</v>
      </c>
      <c r="I80" s="15">
        <f>'[3]05'!J82</f>
        <v>320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288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288</v>
      </c>
      <c r="AT80" s="8">
        <v>32</v>
      </c>
      <c r="AU80" s="8">
        <v>0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1040</v>
      </c>
      <c r="G81" s="16">
        <f>'[3]05'!G83</f>
        <v>0</v>
      </c>
      <c r="H81" s="17">
        <f t="shared" si="59"/>
        <v>1360</v>
      </c>
      <c r="I81" s="15">
        <f>'[3]05'!J83</f>
        <v>320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288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288</v>
      </c>
      <c r="AT81" s="8">
        <v>32</v>
      </c>
      <c r="AU81" s="8">
        <v>0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1040</v>
      </c>
      <c r="G82" s="16">
        <f>'[3]05'!G84</f>
        <v>0</v>
      </c>
      <c r="H82" s="17">
        <f t="shared" si="59"/>
        <v>1360</v>
      </c>
      <c r="I82" s="15">
        <f>'[3]05'!J84</f>
        <v>320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288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288</v>
      </c>
      <c r="AT82" s="8">
        <v>32</v>
      </c>
      <c r="AU82" s="8">
        <v>0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0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1040</v>
      </c>
      <c r="G83" s="16">
        <f>'[3]05'!G85</f>
        <v>0</v>
      </c>
      <c r="H83" s="17">
        <f t="shared" si="59"/>
        <v>1360</v>
      </c>
      <c r="I83" s="15">
        <f>'[3]05'!J85</f>
        <v>270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10.42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10.42</v>
      </c>
      <c r="AL83" s="8">
        <f t="shared" si="35"/>
        <v>227.58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227.58</v>
      </c>
      <c r="AT83" s="8">
        <v>32</v>
      </c>
      <c r="AU83" s="8">
        <v>10.42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10.42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10.42</v>
      </c>
      <c r="BL83" s="8">
        <f t="shared" si="53"/>
        <v>32</v>
      </c>
      <c r="BM83" s="8">
        <f t="shared" si="54"/>
        <v>10.42</v>
      </c>
      <c r="BN83" s="8">
        <f t="shared" si="55"/>
        <v>32</v>
      </c>
      <c r="BO83" s="8">
        <f t="shared" si="56"/>
        <v>10.42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1040</v>
      </c>
      <c r="G84" s="16">
        <f>'[3]05'!G86</f>
        <v>0</v>
      </c>
      <c r="H84" s="17">
        <f t="shared" si="59"/>
        <v>1360</v>
      </c>
      <c r="I84" s="15">
        <f>'[3]05'!J86</f>
        <v>270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10.42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10.42</v>
      </c>
      <c r="AL84" s="8">
        <f t="shared" si="35"/>
        <v>227.58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227.58</v>
      </c>
      <c r="AT84" s="8">
        <v>32</v>
      </c>
      <c r="AU84" s="8">
        <v>10.42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10.42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10.42</v>
      </c>
      <c r="BL84" s="8">
        <f t="shared" si="53"/>
        <v>32</v>
      </c>
      <c r="BM84" s="8">
        <f t="shared" si="54"/>
        <v>10.42</v>
      </c>
      <c r="BN84" s="8">
        <f t="shared" si="55"/>
        <v>32</v>
      </c>
      <c r="BO84" s="8">
        <f t="shared" si="56"/>
        <v>10.42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1040</v>
      </c>
      <c r="G85" s="16">
        <f>'[3]05'!G87</f>
        <v>0</v>
      </c>
      <c r="H85" s="17">
        <f t="shared" si="59"/>
        <v>1360</v>
      </c>
      <c r="I85" s="15">
        <f>'[3]05'!J87</f>
        <v>270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20.420000000000002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20.420000000000002</v>
      </c>
      <c r="AL85" s="8">
        <f t="shared" si="35"/>
        <v>217.57999999999998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217.57999999999998</v>
      </c>
      <c r="AT85" s="8">
        <v>32</v>
      </c>
      <c r="AU85" s="8">
        <v>20.420000000000002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20.420000000000002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20.420000000000002</v>
      </c>
      <c r="BL85" s="8">
        <f t="shared" si="53"/>
        <v>32</v>
      </c>
      <c r="BM85" s="8">
        <f t="shared" si="54"/>
        <v>20.420000000000002</v>
      </c>
      <c r="BN85" s="8">
        <f t="shared" si="55"/>
        <v>32</v>
      </c>
      <c r="BO85" s="8">
        <f t="shared" si="56"/>
        <v>20.420000000000002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1040</v>
      </c>
      <c r="G86" s="16">
        <f>'[3]05'!G88</f>
        <v>0</v>
      </c>
      <c r="H86" s="17">
        <f t="shared" si="59"/>
        <v>1360</v>
      </c>
      <c r="I86" s="15">
        <f>'[3]05'!J88</f>
        <v>270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20.420000000000002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20.420000000000002</v>
      </c>
      <c r="AL86" s="8">
        <f t="shared" si="35"/>
        <v>217.57999999999998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217.57999999999998</v>
      </c>
      <c r="AT86" s="8">
        <v>32</v>
      </c>
      <c r="AU86" s="8">
        <v>20.420000000000002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20.420000000000002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20.420000000000002</v>
      </c>
      <c r="BL86" s="8">
        <f t="shared" si="53"/>
        <v>32</v>
      </c>
      <c r="BM86" s="8">
        <f t="shared" si="54"/>
        <v>20.420000000000002</v>
      </c>
      <c r="BN86" s="8">
        <f t="shared" si="55"/>
        <v>32</v>
      </c>
      <c r="BO86" s="8">
        <f t="shared" si="56"/>
        <v>20.420000000000002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1040</v>
      </c>
      <c r="G87" s="16">
        <f>'[3]05'!G89</f>
        <v>0</v>
      </c>
      <c r="H87" s="17">
        <f t="shared" si="59"/>
        <v>1360</v>
      </c>
      <c r="I87" s="15">
        <f>'[3]05'!J89</f>
        <v>270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26.42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26.42</v>
      </c>
      <c r="AL87" s="8">
        <f t="shared" si="35"/>
        <v>211.57999999999998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211.57999999999998</v>
      </c>
      <c r="AT87" s="8">
        <v>32</v>
      </c>
      <c r="AU87" s="8">
        <v>26.42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26.42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26.42</v>
      </c>
      <c r="BL87" s="8">
        <f t="shared" si="53"/>
        <v>32</v>
      </c>
      <c r="BM87" s="8">
        <f t="shared" si="54"/>
        <v>26.42</v>
      </c>
      <c r="BN87" s="8">
        <f t="shared" si="55"/>
        <v>32</v>
      </c>
      <c r="BO87" s="8">
        <f t="shared" si="56"/>
        <v>26.42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1040</v>
      </c>
      <c r="G88" s="16">
        <f>'[3]05'!G90</f>
        <v>0</v>
      </c>
      <c r="H88" s="17">
        <f t="shared" si="59"/>
        <v>1360</v>
      </c>
      <c r="I88" s="15">
        <f>'[3]05'!J90</f>
        <v>270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26.42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26.42</v>
      </c>
      <c r="AL88" s="8">
        <f t="shared" si="35"/>
        <v>211.57999999999998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211.57999999999998</v>
      </c>
      <c r="AT88" s="8">
        <v>32</v>
      </c>
      <c r="AU88" s="8">
        <v>26.42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26.42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26.42</v>
      </c>
      <c r="BL88" s="8">
        <f t="shared" si="53"/>
        <v>32</v>
      </c>
      <c r="BM88" s="8">
        <f t="shared" si="54"/>
        <v>26.42</v>
      </c>
      <c r="BN88" s="8">
        <f t="shared" si="55"/>
        <v>32</v>
      </c>
      <c r="BO88" s="8">
        <f t="shared" si="56"/>
        <v>26.42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1040</v>
      </c>
      <c r="G89" s="16">
        <f>'[3]05'!G91</f>
        <v>0</v>
      </c>
      <c r="H89" s="17">
        <f t="shared" si="59"/>
        <v>1360</v>
      </c>
      <c r="I89" s="15">
        <f>'[3]05'!J91</f>
        <v>270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26.42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26.42</v>
      </c>
      <c r="AL89" s="8">
        <f t="shared" si="35"/>
        <v>211.57999999999998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211.57999999999998</v>
      </c>
      <c r="AT89" s="8">
        <v>32</v>
      </c>
      <c r="AU89" s="8">
        <v>26.42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26.42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26.42</v>
      </c>
      <c r="BL89" s="8">
        <f t="shared" si="53"/>
        <v>32</v>
      </c>
      <c r="BM89" s="8">
        <f t="shared" si="54"/>
        <v>26.42</v>
      </c>
      <c r="BN89" s="8">
        <f t="shared" si="55"/>
        <v>32</v>
      </c>
      <c r="BO89" s="8">
        <f t="shared" si="56"/>
        <v>26.42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1040</v>
      </c>
      <c r="G90" s="16">
        <f>'[3]05'!G92</f>
        <v>0</v>
      </c>
      <c r="H90" s="17">
        <f t="shared" si="59"/>
        <v>1360</v>
      </c>
      <c r="I90" s="15">
        <f>'[3]05'!J92</f>
        <v>270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26.42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26.42</v>
      </c>
      <c r="AL90" s="8">
        <f t="shared" si="35"/>
        <v>211.57999999999998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211.57999999999998</v>
      </c>
      <c r="AT90" s="8">
        <v>32</v>
      </c>
      <c r="AU90" s="8">
        <v>26.42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26.42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26.42</v>
      </c>
      <c r="BL90" s="8">
        <f t="shared" si="53"/>
        <v>32</v>
      </c>
      <c r="BM90" s="8">
        <f t="shared" si="54"/>
        <v>26.42</v>
      </c>
      <c r="BN90" s="8">
        <f t="shared" si="55"/>
        <v>32</v>
      </c>
      <c r="BO90" s="8">
        <f t="shared" si="56"/>
        <v>26.42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1040</v>
      </c>
      <c r="G91" s="16">
        <f>'[3]05'!G93</f>
        <v>0</v>
      </c>
      <c r="H91" s="17">
        <f t="shared" si="59"/>
        <v>1360</v>
      </c>
      <c r="I91" s="15">
        <f>'[3]05'!J93</f>
        <v>270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26.42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26.42</v>
      </c>
      <c r="AL91" s="8">
        <f t="shared" si="35"/>
        <v>211.57999999999998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211.57999999999998</v>
      </c>
      <c r="AT91" s="8">
        <v>32</v>
      </c>
      <c r="AU91" s="8">
        <v>26.42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26.42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26.42</v>
      </c>
      <c r="BL91" s="8">
        <f t="shared" si="53"/>
        <v>32</v>
      </c>
      <c r="BM91" s="8">
        <f t="shared" si="54"/>
        <v>26.42</v>
      </c>
      <c r="BN91" s="8">
        <f t="shared" si="55"/>
        <v>32</v>
      </c>
      <c r="BO91" s="8">
        <f t="shared" si="56"/>
        <v>26.42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1040</v>
      </c>
      <c r="G92" s="16">
        <f>'[3]05'!G94</f>
        <v>0</v>
      </c>
      <c r="H92" s="17">
        <f t="shared" si="59"/>
        <v>1360</v>
      </c>
      <c r="I92" s="15">
        <f>'[3]05'!J94</f>
        <v>270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26.42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26.42</v>
      </c>
      <c r="AL92" s="8">
        <f t="shared" si="35"/>
        <v>211.57999999999998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211.57999999999998</v>
      </c>
      <c r="AT92" s="8">
        <v>32</v>
      </c>
      <c r="AU92" s="8">
        <v>26.42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26.42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26.42</v>
      </c>
      <c r="BL92" s="8">
        <f t="shared" si="53"/>
        <v>32</v>
      </c>
      <c r="BM92" s="8">
        <f t="shared" si="54"/>
        <v>26.42</v>
      </c>
      <c r="BN92" s="8">
        <f t="shared" si="55"/>
        <v>32</v>
      </c>
      <c r="BO92" s="8">
        <f t="shared" si="56"/>
        <v>26.42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1040</v>
      </c>
      <c r="G93" s="16">
        <f>'[3]05'!G95</f>
        <v>0</v>
      </c>
      <c r="H93" s="17">
        <f t="shared" si="59"/>
        <v>1360</v>
      </c>
      <c r="I93" s="15">
        <f>'[3]05'!J95</f>
        <v>270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32</v>
      </c>
      <c r="AU93" s="8">
        <v>26.42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32</v>
      </c>
      <c r="BM93" s="8">
        <f t="shared" si="54"/>
        <v>26.42</v>
      </c>
      <c r="BN93" s="8">
        <f t="shared" si="55"/>
        <v>26.99</v>
      </c>
      <c r="BO93" s="8">
        <f t="shared" si="56"/>
        <v>26.99</v>
      </c>
      <c r="BP93" s="182">
        <f t="shared" si="57"/>
        <v>5.0100000000000016</v>
      </c>
      <c r="BQ93" s="182">
        <f t="shared" si="58"/>
        <v>-0.56999999999999673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1040</v>
      </c>
      <c r="G94" s="16">
        <f>'[3]05'!G96</f>
        <v>0</v>
      </c>
      <c r="H94" s="17">
        <f t="shared" si="59"/>
        <v>1360</v>
      </c>
      <c r="I94" s="15">
        <f>'[3]05'!J96</f>
        <v>270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32</v>
      </c>
      <c r="AU94" s="8">
        <v>26.42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32</v>
      </c>
      <c r="BM94" s="8">
        <f t="shared" si="54"/>
        <v>26.42</v>
      </c>
      <c r="BN94" s="8">
        <f t="shared" si="55"/>
        <v>26.99</v>
      </c>
      <c r="BO94" s="8">
        <f t="shared" si="56"/>
        <v>26.99</v>
      </c>
      <c r="BP94" s="182">
        <f t="shared" si="57"/>
        <v>5.0100000000000016</v>
      </c>
      <c r="BQ94" s="182">
        <f t="shared" si="58"/>
        <v>-0.56999999999999673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1040</v>
      </c>
      <c r="G95" s="16">
        <f>'[3]05'!G97</f>
        <v>0</v>
      </c>
      <c r="H95" s="17">
        <f t="shared" si="59"/>
        <v>1360</v>
      </c>
      <c r="I95" s="15">
        <f>'[3]05'!J97</f>
        <v>270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32</v>
      </c>
      <c r="AU95" s="8">
        <v>26.42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32</v>
      </c>
      <c r="BM95" s="8">
        <f t="shared" si="54"/>
        <v>26.42</v>
      </c>
      <c r="BN95" s="8">
        <f t="shared" si="55"/>
        <v>26.99</v>
      </c>
      <c r="BO95" s="8">
        <f t="shared" si="56"/>
        <v>26.99</v>
      </c>
      <c r="BP95" s="182">
        <f t="shared" si="57"/>
        <v>5.0100000000000016</v>
      </c>
      <c r="BQ95" s="182">
        <f t="shared" si="58"/>
        <v>-0.56999999999999673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1040</v>
      </c>
      <c r="G96" s="16">
        <f>'[3]05'!G98</f>
        <v>0</v>
      </c>
      <c r="H96" s="17">
        <f t="shared" si="59"/>
        <v>1360</v>
      </c>
      <c r="I96" s="15">
        <f>'[3]05'!J98</f>
        <v>270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32</v>
      </c>
      <c r="AU96" s="8">
        <v>26.42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32</v>
      </c>
      <c r="BM96" s="8">
        <f t="shared" si="54"/>
        <v>26.42</v>
      </c>
      <c r="BN96" s="8">
        <f t="shared" si="55"/>
        <v>26.99</v>
      </c>
      <c r="BO96" s="8">
        <f t="shared" si="56"/>
        <v>26.99</v>
      </c>
      <c r="BP96" s="182">
        <f t="shared" si="57"/>
        <v>5.0100000000000016</v>
      </c>
      <c r="BQ96" s="182">
        <f t="shared" si="58"/>
        <v>-0.56999999999999673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1040</v>
      </c>
      <c r="G97" s="16">
        <f>'[3]05'!G99</f>
        <v>0</v>
      </c>
      <c r="H97" s="17">
        <f t="shared" si="59"/>
        <v>1360</v>
      </c>
      <c r="I97" s="15">
        <f>'[3]05'!J99</f>
        <v>270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1040</v>
      </c>
      <c r="G98" s="16">
        <f>'[3]05'!G100</f>
        <v>0</v>
      </c>
      <c r="H98" s="17">
        <f t="shared" si="59"/>
        <v>1360</v>
      </c>
      <c r="I98" s="15">
        <f>'[3]05'!J100</f>
        <v>270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7.26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32.1</v>
      </c>
      <c r="I99" s="15">
        <f t="shared" si="62"/>
        <v>6.6595019999999998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6.6595019999999998</v>
      </c>
      <c r="P99" s="15">
        <f t="shared" si="62"/>
        <v>2.4E-2</v>
      </c>
      <c r="Q99" s="15">
        <f t="shared" si="62"/>
        <v>6.6595019999999998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6.6595019999999998</v>
      </c>
      <c r="X99" s="15">
        <f t="shared" si="62"/>
        <v>0.67896999999999974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0.67896999999999974</v>
      </c>
      <c r="AE99" s="15">
        <f t="shared" si="62"/>
        <v>0.29892999999999992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0.29892999999999992</v>
      </c>
      <c r="AL99" s="15">
        <f t="shared" si="62"/>
        <v>5.6816020000000043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5.6816020000000043</v>
      </c>
      <c r="AS99" s="15">
        <f t="shared" si="62"/>
        <v>0</v>
      </c>
      <c r="AT99" s="15">
        <f t="shared" si="62"/>
        <v>0.6639799999999999</v>
      </c>
      <c r="AU99" s="15">
        <f t="shared" si="62"/>
        <v>0.28648999999999997</v>
      </c>
      <c r="AV99" s="15">
        <f t="shared" si="62"/>
        <v>0</v>
      </c>
      <c r="AW99" s="15">
        <f t="shared" si="62"/>
        <v>0.67896999999999974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0.67896999999999974</v>
      </c>
      <c r="BD99" s="15">
        <f t="shared" si="62"/>
        <v>0.29892999999999992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0.29892999999999992</v>
      </c>
      <c r="BK99" s="15"/>
      <c r="BL99" s="15">
        <f t="shared" si="63"/>
        <v>0.6639799999999999</v>
      </c>
      <c r="BM99" s="15">
        <f t="shared" si="63"/>
        <v>0.28648999999999997</v>
      </c>
      <c r="BN99" s="15">
        <f t="shared" si="63"/>
        <v>0.67896999999999974</v>
      </c>
      <c r="BO99" s="15">
        <f t="shared" si="63"/>
        <v>0.29892999999999992</v>
      </c>
      <c r="BP99" s="15">
        <f t="shared" si="63"/>
        <v>-1.4989999999999995E-2</v>
      </c>
      <c r="BQ99" s="15">
        <f t="shared" si="63"/>
        <v>-1.2439999999999994E-2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44931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44931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2</v>
      </c>
      <c r="F62">
        <f t="shared" si="4"/>
        <v>220</v>
      </c>
      <c r="G62">
        <f t="shared" si="5"/>
        <v>2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2</v>
      </c>
      <c r="P62">
        <v>0.56579999999999986</v>
      </c>
      <c r="Q62">
        <v>0.32140000000000002</v>
      </c>
      <c r="R62">
        <v>0.12120000000000002</v>
      </c>
      <c r="S62">
        <v>0.60599999999999998</v>
      </c>
      <c r="T62">
        <v>0.3856</v>
      </c>
      <c r="U62" s="156">
        <f t="shared" si="2"/>
        <v>1.9999999999999998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16.495999999999999</v>
      </c>
      <c r="F63">
        <f t="shared" si="4"/>
        <v>220</v>
      </c>
      <c r="G63">
        <f t="shared" si="5"/>
        <v>16.495999999999999</v>
      </c>
      <c r="H63" s="154"/>
      <c r="I63">
        <f>BRPL_EOD!AG63+BRPL_EOD!AH63</f>
        <v>5.66</v>
      </c>
      <c r="J63">
        <f>BYPL_EOD!AG63+BYPL_EOD!AH63</f>
        <v>3.21</v>
      </c>
      <c r="K63">
        <f>MES_EOD!AG63+MES_EOD!AH63</f>
        <v>1.21</v>
      </c>
      <c r="L63">
        <f>NDMC_EOD!AG63+NDMC_EOD!AH63</f>
        <v>6.06</v>
      </c>
      <c r="M63">
        <f>TPDDL_EOD!AG63+TPDDL_EOD!AH63</f>
        <v>3.86</v>
      </c>
      <c r="N63">
        <f t="shared" si="0"/>
        <v>20</v>
      </c>
      <c r="O63" s="154">
        <f t="shared" si="1"/>
        <v>-3.5040000000000013</v>
      </c>
      <c r="P63">
        <v>4.6683680000000001</v>
      </c>
      <c r="Q63">
        <v>2.647608</v>
      </c>
      <c r="R63">
        <v>0.9980079999999999</v>
      </c>
      <c r="S63">
        <v>4.9982879999999987</v>
      </c>
      <c r="T63">
        <v>3.1837279999999994</v>
      </c>
      <c r="U63" s="156">
        <f t="shared" si="2"/>
        <v>16.495999999999999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16.087999999999997</v>
      </c>
      <c r="F64">
        <f t="shared" si="4"/>
        <v>220</v>
      </c>
      <c r="G64">
        <f t="shared" si="5"/>
        <v>16.087999999999997</v>
      </c>
      <c r="H64" s="154"/>
      <c r="I64">
        <f>BRPL_EOD!AG64+BRPL_EOD!AH64</f>
        <v>5.66</v>
      </c>
      <c r="J64">
        <f>BYPL_EOD!AG64+BYPL_EOD!AH64</f>
        <v>3.21</v>
      </c>
      <c r="K64">
        <f>MES_EOD!AG64+MES_EOD!AH64</f>
        <v>1.21</v>
      </c>
      <c r="L64">
        <f>NDMC_EOD!AG64+NDMC_EOD!AH64</f>
        <v>6.06</v>
      </c>
      <c r="M64">
        <f>TPDDL_EOD!AG64+TPDDL_EOD!AH64</f>
        <v>3.86</v>
      </c>
      <c r="N64">
        <f t="shared" si="0"/>
        <v>20</v>
      </c>
      <c r="O64" s="154">
        <f t="shared" si="1"/>
        <v>-3.9120000000000026</v>
      </c>
      <c r="P64">
        <v>4.5529039999999998</v>
      </c>
      <c r="Q64">
        <v>2.5821239999999994</v>
      </c>
      <c r="R64">
        <v>0.97332399999999986</v>
      </c>
      <c r="S64">
        <v>4.8746639999999992</v>
      </c>
      <c r="T64">
        <v>3.1049839999999995</v>
      </c>
      <c r="U64" s="156">
        <f t="shared" si="2"/>
        <v>16.087999999999997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13.651999999999999</v>
      </c>
      <c r="F65">
        <f t="shared" si="4"/>
        <v>220</v>
      </c>
      <c r="G65">
        <f t="shared" si="5"/>
        <v>13.651999999999999</v>
      </c>
      <c r="H65" s="154"/>
      <c r="I65">
        <f>BRPL_EOD!AG65+BRPL_EOD!AH65</f>
        <v>5.66</v>
      </c>
      <c r="J65">
        <f>BYPL_EOD!AG65+BYPL_EOD!AH65</f>
        <v>3.21</v>
      </c>
      <c r="K65">
        <f>MES_EOD!AG65+MES_EOD!AH65</f>
        <v>1.21</v>
      </c>
      <c r="L65">
        <f>NDMC_EOD!AG65+NDMC_EOD!AH65</f>
        <v>6.06</v>
      </c>
      <c r="M65">
        <f>TPDDL_EOD!AG65+TPDDL_EOD!AH65</f>
        <v>3.86</v>
      </c>
      <c r="N65">
        <f t="shared" si="0"/>
        <v>20</v>
      </c>
      <c r="O65" s="154">
        <f t="shared" si="1"/>
        <v>-6.3480000000000008</v>
      </c>
      <c r="P65">
        <v>3.8635159999999997</v>
      </c>
      <c r="Q65">
        <v>2.1911459999999998</v>
      </c>
      <c r="R65">
        <v>0.82594599999999996</v>
      </c>
      <c r="S65">
        <v>4.1365559999999997</v>
      </c>
      <c r="T65">
        <v>2.634836</v>
      </c>
      <c r="U65" s="156">
        <f t="shared" si="2"/>
        <v>13.651999999999999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5.66</v>
      </c>
      <c r="J66">
        <f>BYPL_EOD!AG66+BYPL_EOD!AH66</f>
        <v>3.21</v>
      </c>
      <c r="K66">
        <f>MES_EOD!AG66+MES_EOD!AH66</f>
        <v>1.21</v>
      </c>
      <c r="L66">
        <f>NDMC_EOD!AG66+NDMC_EOD!AH66</f>
        <v>6.06</v>
      </c>
      <c r="M66">
        <f>TPDDL_EOD!AG66+TPDDL_EOD!AH66</f>
        <v>3.86</v>
      </c>
      <c r="N66">
        <f t="shared" si="0"/>
        <v>20</v>
      </c>
      <c r="O66" s="154">
        <f t="shared" si="1"/>
        <v>-20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5.66</v>
      </c>
      <c r="J67">
        <f>BYPL_EOD!AG67+BYPL_EOD!AH67</f>
        <v>3.21</v>
      </c>
      <c r="K67">
        <f>MES_EOD!AG67+MES_EOD!AH67</f>
        <v>1.21</v>
      </c>
      <c r="L67">
        <f>NDMC_EOD!AG67+NDMC_EOD!AH67</f>
        <v>6.06</v>
      </c>
      <c r="M67">
        <f>TPDDL_EOD!AG67+TPDDL_EOD!AH67</f>
        <v>3.86</v>
      </c>
      <c r="N67">
        <f t="shared" ref="N67:N98" si="6">SUM(I67:M67)</f>
        <v>20</v>
      </c>
      <c r="O67" s="154">
        <f t="shared" ref="O67:O98" si="7">G67-N67</f>
        <v>-20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5.66</v>
      </c>
      <c r="J68">
        <f>BYPL_EOD!AG68+BYPL_EOD!AH68</f>
        <v>3.21</v>
      </c>
      <c r="K68">
        <f>MES_EOD!AG68+MES_EOD!AH68</f>
        <v>1.21</v>
      </c>
      <c r="L68">
        <f>NDMC_EOD!AG68+NDMC_EOD!AH68</f>
        <v>6.06</v>
      </c>
      <c r="M68">
        <f>TPDDL_EOD!AG68+TPDDL_EOD!AH68</f>
        <v>3.86</v>
      </c>
      <c r="N68">
        <f t="shared" si="6"/>
        <v>20</v>
      </c>
      <c r="O68" s="154">
        <f t="shared" si="7"/>
        <v>-20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5.66</v>
      </c>
      <c r="J69">
        <f>BYPL_EOD!AG69+BYPL_EOD!AH69</f>
        <v>3.21</v>
      </c>
      <c r="K69">
        <f>MES_EOD!AG69+MES_EOD!AH69</f>
        <v>1.21</v>
      </c>
      <c r="L69">
        <f>NDMC_EOD!AG69+NDMC_EOD!AH69</f>
        <v>6.06</v>
      </c>
      <c r="M69">
        <f>TPDDL_EOD!AG69+TPDDL_EOD!AH69</f>
        <v>3.86</v>
      </c>
      <c r="N69">
        <f t="shared" si="6"/>
        <v>20</v>
      </c>
      <c r="O69" s="154">
        <f t="shared" si="7"/>
        <v>-20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5.66</v>
      </c>
      <c r="J70">
        <f>BYPL_EOD!AG70+BYPL_EOD!AH70</f>
        <v>3.21</v>
      </c>
      <c r="K70">
        <f>MES_EOD!AG70+MES_EOD!AH70</f>
        <v>1.21</v>
      </c>
      <c r="L70">
        <f>NDMC_EOD!AG70+NDMC_EOD!AH70</f>
        <v>6.06</v>
      </c>
      <c r="M70">
        <f>TPDDL_EOD!AG70+TPDDL_EOD!AH70</f>
        <v>3.86</v>
      </c>
      <c r="N70">
        <f t="shared" si="6"/>
        <v>20</v>
      </c>
      <c r="O70" s="154">
        <f t="shared" si="7"/>
        <v>-20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12.700000000000001</v>
      </c>
      <c r="F71">
        <f t="shared" si="10"/>
        <v>220</v>
      </c>
      <c r="G71">
        <f t="shared" si="11"/>
        <v>12.700000000000001</v>
      </c>
      <c r="H71" s="154"/>
      <c r="I71">
        <f>BRPL_EOD!AG71+BRPL_EOD!AH71</f>
        <v>5.66</v>
      </c>
      <c r="J71">
        <f>BYPL_EOD!AG71+BYPL_EOD!AH71</f>
        <v>3.21</v>
      </c>
      <c r="K71">
        <f>MES_EOD!AG71+MES_EOD!AH71</f>
        <v>1.21</v>
      </c>
      <c r="L71">
        <f>NDMC_EOD!AG71+NDMC_EOD!AH71</f>
        <v>6.06</v>
      </c>
      <c r="M71">
        <f>TPDDL_EOD!AG71+TPDDL_EOD!AH71</f>
        <v>3.86</v>
      </c>
      <c r="N71">
        <f t="shared" si="6"/>
        <v>20</v>
      </c>
      <c r="O71" s="154">
        <f t="shared" si="7"/>
        <v>-7.2999999999999989</v>
      </c>
      <c r="P71">
        <v>3.5941000000000001</v>
      </c>
      <c r="Q71">
        <v>2.0383500000000003</v>
      </c>
      <c r="R71">
        <v>0.76835000000000009</v>
      </c>
      <c r="S71">
        <v>3.8481000000000001</v>
      </c>
      <c r="T71">
        <v>2.4511000000000003</v>
      </c>
      <c r="U71" s="156">
        <f t="shared" si="8"/>
        <v>12.700000000000001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16.212</v>
      </c>
      <c r="F72">
        <f t="shared" si="10"/>
        <v>220</v>
      </c>
      <c r="G72">
        <f t="shared" si="11"/>
        <v>16.212</v>
      </c>
      <c r="H72" s="154"/>
      <c r="I72">
        <f>BRPL_EOD!AG72+BRPL_EOD!AH72</f>
        <v>5.66</v>
      </c>
      <c r="J72">
        <f>BYPL_EOD!AG72+BYPL_EOD!AH72</f>
        <v>3.21</v>
      </c>
      <c r="K72">
        <f>MES_EOD!AG72+MES_EOD!AH72</f>
        <v>1.21</v>
      </c>
      <c r="L72">
        <f>NDMC_EOD!AG72+NDMC_EOD!AH72</f>
        <v>6.06</v>
      </c>
      <c r="M72">
        <f>TPDDL_EOD!AG72+TPDDL_EOD!AH72</f>
        <v>3.86</v>
      </c>
      <c r="N72">
        <f t="shared" si="6"/>
        <v>20</v>
      </c>
      <c r="O72" s="154">
        <f t="shared" si="7"/>
        <v>-3.7880000000000003</v>
      </c>
      <c r="P72">
        <v>4.5879960000000004</v>
      </c>
      <c r="Q72">
        <v>2.602026</v>
      </c>
      <c r="R72">
        <v>0.98082599999999998</v>
      </c>
      <c r="S72">
        <v>4.912236</v>
      </c>
      <c r="T72">
        <v>3.1289159999999998</v>
      </c>
      <c r="U72" s="156">
        <f t="shared" si="8"/>
        <v>16.212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18.776</v>
      </c>
      <c r="F73">
        <f t="shared" si="10"/>
        <v>220</v>
      </c>
      <c r="G73">
        <f t="shared" si="11"/>
        <v>18.776</v>
      </c>
      <c r="H73" s="154"/>
      <c r="I73">
        <f>BRPL_EOD!AG73+BRPL_EOD!AH73</f>
        <v>5.66</v>
      </c>
      <c r="J73">
        <f>BYPL_EOD!AG73+BYPL_EOD!AH73</f>
        <v>3.21</v>
      </c>
      <c r="K73">
        <f>MES_EOD!AG73+MES_EOD!AH73</f>
        <v>1.21</v>
      </c>
      <c r="L73">
        <f>NDMC_EOD!AG73+NDMC_EOD!AH73</f>
        <v>6.06</v>
      </c>
      <c r="M73">
        <f>TPDDL_EOD!AG73+TPDDL_EOD!AH73</f>
        <v>3.86</v>
      </c>
      <c r="N73">
        <f t="shared" si="6"/>
        <v>20</v>
      </c>
      <c r="O73" s="154">
        <f t="shared" si="7"/>
        <v>-1.2240000000000002</v>
      </c>
      <c r="P73">
        <v>5.3136080000000003</v>
      </c>
      <c r="Q73">
        <v>3.0135480000000001</v>
      </c>
      <c r="R73">
        <v>1.135948</v>
      </c>
      <c r="S73">
        <v>5.6891279999999993</v>
      </c>
      <c r="T73">
        <v>3.6237679999999997</v>
      </c>
      <c r="U73" s="156">
        <f t="shared" si="8"/>
        <v>18.776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20.900000000000002</v>
      </c>
      <c r="F74">
        <f t="shared" si="10"/>
        <v>220</v>
      </c>
      <c r="G74">
        <f t="shared" si="11"/>
        <v>20.900000000000002</v>
      </c>
      <c r="H74" s="154"/>
      <c r="I74">
        <f>BRPL_EOD!AG74+BRPL_EOD!AH74</f>
        <v>5.66</v>
      </c>
      <c r="J74">
        <f>BYPL_EOD!AG74+BYPL_EOD!AH74</f>
        <v>3.21</v>
      </c>
      <c r="K74">
        <f>MES_EOD!AG74+MES_EOD!AH74</f>
        <v>1.21</v>
      </c>
      <c r="L74">
        <f>NDMC_EOD!AG74+NDMC_EOD!AH74</f>
        <v>6.06</v>
      </c>
      <c r="M74">
        <f>TPDDL_EOD!AG74+TPDDL_EOD!AH74</f>
        <v>3.86</v>
      </c>
      <c r="N74">
        <f t="shared" si="6"/>
        <v>20</v>
      </c>
      <c r="O74" s="154">
        <f t="shared" si="7"/>
        <v>0.90000000000000213</v>
      </c>
      <c r="P74">
        <v>5.9147000000000007</v>
      </c>
      <c r="Q74">
        <v>3.3544500000000004</v>
      </c>
      <c r="R74">
        <v>1.2644500000000001</v>
      </c>
      <c r="S74">
        <v>6.3327</v>
      </c>
      <c r="T74">
        <v>4.0337000000000005</v>
      </c>
      <c r="U74" s="156">
        <f t="shared" si="8"/>
        <v>20.900000000000002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27.768000000000001</v>
      </c>
      <c r="F75">
        <f t="shared" si="10"/>
        <v>220</v>
      </c>
      <c r="G75">
        <f t="shared" si="11"/>
        <v>27.768000000000001</v>
      </c>
      <c r="H75" s="154"/>
      <c r="I75">
        <f>BRPL_EOD!AG75+BRPL_EOD!AH75</f>
        <v>5.66</v>
      </c>
      <c r="J75">
        <f>BYPL_EOD!AG75+BYPL_EOD!AH75</f>
        <v>3.21</v>
      </c>
      <c r="K75">
        <f>MES_EOD!AG75+MES_EOD!AH75</f>
        <v>1.21</v>
      </c>
      <c r="L75">
        <f>NDMC_EOD!AG75+NDMC_EOD!AH75</f>
        <v>6.06</v>
      </c>
      <c r="M75">
        <f>TPDDL_EOD!AG75+TPDDL_EOD!AH75</f>
        <v>3.86</v>
      </c>
      <c r="N75">
        <f t="shared" si="6"/>
        <v>20</v>
      </c>
      <c r="O75" s="154">
        <f t="shared" si="7"/>
        <v>7.7680000000000007</v>
      </c>
      <c r="P75">
        <v>7.8583440000000007</v>
      </c>
      <c r="Q75">
        <v>4.4567639999999997</v>
      </c>
      <c r="R75">
        <v>1.679964</v>
      </c>
      <c r="S75">
        <v>8.4137039999999992</v>
      </c>
      <c r="T75">
        <v>5.3592240000000002</v>
      </c>
      <c r="U75" s="156">
        <f t="shared" si="8"/>
        <v>27.768000000000001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36.392000000000003</v>
      </c>
      <c r="F76">
        <f t="shared" si="10"/>
        <v>220</v>
      </c>
      <c r="G76">
        <f t="shared" si="11"/>
        <v>36.392000000000003</v>
      </c>
      <c r="H76" s="154"/>
      <c r="I76">
        <f>BRPL_EOD!AG76+BRPL_EOD!AH76</f>
        <v>5.66</v>
      </c>
      <c r="J76">
        <f>BYPL_EOD!AG76+BYPL_EOD!AH76</f>
        <v>3.21</v>
      </c>
      <c r="K76">
        <f>MES_EOD!AG76+MES_EOD!AH76</f>
        <v>1.21</v>
      </c>
      <c r="L76">
        <f>NDMC_EOD!AG76+NDMC_EOD!AH76</f>
        <v>6.06</v>
      </c>
      <c r="M76">
        <f>TPDDL_EOD!AG76+TPDDL_EOD!AH76</f>
        <v>3.86</v>
      </c>
      <c r="N76">
        <f t="shared" si="6"/>
        <v>20</v>
      </c>
      <c r="O76" s="154">
        <f t="shared" si="7"/>
        <v>16.392000000000003</v>
      </c>
      <c r="P76">
        <v>10.298936000000001</v>
      </c>
      <c r="Q76">
        <v>5.840916</v>
      </c>
      <c r="R76">
        <v>2.2017160000000002</v>
      </c>
      <c r="S76">
        <v>11.026776000000002</v>
      </c>
      <c r="T76">
        <v>7.0236560000000008</v>
      </c>
      <c r="U76" s="156">
        <f t="shared" si="8"/>
        <v>36.392000000000003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36.120000000000005</v>
      </c>
      <c r="F77">
        <f t="shared" si="10"/>
        <v>220</v>
      </c>
      <c r="G77">
        <f t="shared" si="11"/>
        <v>36.120000000000005</v>
      </c>
      <c r="H77" s="154"/>
      <c r="I77">
        <f>BRPL_EOD!AG77+BRPL_EOD!AH77</f>
        <v>5.66</v>
      </c>
      <c r="J77">
        <f>BYPL_EOD!AG77+BYPL_EOD!AH77</f>
        <v>3.21</v>
      </c>
      <c r="K77">
        <f>MES_EOD!AG77+MES_EOD!AH77</f>
        <v>1.21</v>
      </c>
      <c r="L77">
        <f>NDMC_EOD!AG77+NDMC_EOD!AH77</f>
        <v>6.06</v>
      </c>
      <c r="M77">
        <f>TPDDL_EOD!AG77+TPDDL_EOD!AH77</f>
        <v>3.86</v>
      </c>
      <c r="N77">
        <f t="shared" si="6"/>
        <v>20</v>
      </c>
      <c r="O77" s="154">
        <f t="shared" si="7"/>
        <v>16.120000000000005</v>
      </c>
      <c r="P77">
        <v>10.221960000000001</v>
      </c>
      <c r="Q77">
        <v>5.7972600000000005</v>
      </c>
      <c r="R77">
        <v>2.1852600000000004</v>
      </c>
      <c r="S77">
        <v>10.94436</v>
      </c>
      <c r="T77">
        <v>6.9711600000000011</v>
      </c>
      <c r="U77" s="156">
        <f t="shared" si="8"/>
        <v>36.120000000000005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36.76</v>
      </c>
      <c r="F78">
        <f t="shared" si="10"/>
        <v>220</v>
      </c>
      <c r="G78">
        <f t="shared" si="11"/>
        <v>36.76</v>
      </c>
      <c r="H78" s="154"/>
      <c r="I78">
        <f>BRPL_EOD!AG78+BRPL_EOD!AH78</f>
        <v>12.73</v>
      </c>
      <c r="J78">
        <f>BYPL_EOD!AG78+BYPL_EOD!AH78</f>
        <v>7.23</v>
      </c>
      <c r="K78">
        <f>MES_EOD!AG78+MES_EOD!AH78</f>
        <v>2.73</v>
      </c>
      <c r="L78">
        <f>NDMC_EOD!AG78+NDMC_EOD!AH78</f>
        <v>13.64</v>
      </c>
      <c r="M78">
        <f>TPDDL_EOD!AG78+TPDDL_EOD!AH78</f>
        <v>8.68</v>
      </c>
      <c r="N78">
        <f t="shared" si="6"/>
        <v>45.01</v>
      </c>
      <c r="O78" s="154">
        <f t="shared" si="7"/>
        <v>-8.25</v>
      </c>
      <c r="P78">
        <v>10.396685181070874</v>
      </c>
      <c r="Q78">
        <v>5.9047944901133089</v>
      </c>
      <c r="R78">
        <v>2.2296111975116641</v>
      </c>
      <c r="S78">
        <v>11.139888913574762</v>
      </c>
      <c r="T78">
        <v>7.0890202177293933</v>
      </c>
      <c r="U78" s="156">
        <f t="shared" si="8"/>
        <v>36.760000000000005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36.587999999999994</v>
      </c>
      <c r="F79">
        <f t="shared" si="10"/>
        <v>220</v>
      </c>
      <c r="G79">
        <f t="shared" si="11"/>
        <v>36.587999999999994</v>
      </c>
      <c r="H79" s="154"/>
      <c r="I79">
        <f>BRPL_EOD!AG79+BRPL_EOD!AH79</f>
        <v>12.73</v>
      </c>
      <c r="J79">
        <f>BYPL_EOD!AG79+BYPL_EOD!AH79</f>
        <v>7.23</v>
      </c>
      <c r="K79">
        <f>MES_EOD!AG79+MES_EOD!AH79</f>
        <v>2.73</v>
      </c>
      <c r="L79">
        <f>NDMC_EOD!AG79+NDMC_EOD!AH79</f>
        <v>13.64</v>
      </c>
      <c r="M79">
        <f>TPDDL_EOD!AG79+TPDDL_EOD!AH79</f>
        <v>8.68</v>
      </c>
      <c r="N79">
        <f t="shared" si="6"/>
        <v>45.01</v>
      </c>
      <c r="O79" s="154">
        <f t="shared" si="7"/>
        <v>-8.4220000000000041</v>
      </c>
      <c r="P79">
        <v>10.348039102421684</v>
      </c>
      <c r="Q79">
        <v>5.8771659631193067</v>
      </c>
      <c r="R79">
        <v>2.219178849144634</v>
      </c>
      <c r="S79">
        <v>11.087765385469895</v>
      </c>
      <c r="T79">
        <v>7.0558506998444779</v>
      </c>
      <c r="U79" s="156">
        <f t="shared" si="8"/>
        <v>36.587999999999994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24.720000000000002</v>
      </c>
      <c r="F80">
        <f t="shared" si="10"/>
        <v>220</v>
      </c>
      <c r="G80">
        <f t="shared" si="11"/>
        <v>24.720000000000002</v>
      </c>
      <c r="H80" s="154"/>
      <c r="I80">
        <f>BRPL_EOD!AG80+BRPL_EOD!AH80</f>
        <v>12.73</v>
      </c>
      <c r="J80">
        <f>BYPL_EOD!AG80+BYPL_EOD!AH80</f>
        <v>7.23</v>
      </c>
      <c r="K80">
        <f>MES_EOD!AG80+MES_EOD!AH80</f>
        <v>2.73</v>
      </c>
      <c r="L80">
        <f>NDMC_EOD!AG80+NDMC_EOD!AH80</f>
        <v>13.64</v>
      </c>
      <c r="M80">
        <f>TPDDL_EOD!AG80+TPDDL_EOD!AH80</f>
        <v>8.68</v>
      </c>
      <c r="N80">
        <f t="shared" si="6"/>
        <v>45.01</v>
      </c>
      <c r="O80" s="154">
        <f t="shared" si="7"/>
        <v>-20.289999999999996</v>
      </c>
      <c r="P80">
        <v>6.9914596756276399</v>
      </c>
      <c r="Q80">
        <v>3.9707976005332157</v>
      </c>
      <c r="R80">
        <v>1.4993468118195958</v>
      </c>
      <c r="S80">
        <v>7.4912419462341715</v>
      </c>
      <c r="T80">
        <v>4.767153965785381</v>
      </c>
      <c r="U80" s="156">
        <f t="shared" si="8"/>
        <v>24.720000000000006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15.823999999999998</v>
      </c>
      <c r="F81">
        <f t="shared" si="10"/>
        <v>220</v>
      </c>
      <c r="G81">
        <f t="shared" si="11"/>
        <v>15.823999999999998</v>
      </c>
      <c r="H81" s="154"/>
      <c r="I81">
        <f>BRPL_EOD!AG81+BRPL_EOD!AH81</f>
        <v>12.73</v>
      </c>
      <c r="J81">
        <f>BYPL_EOD!AG81+BYPL_EOD!AH81</f>
        <v>7.23</v>
      </c>
      <c r="K81">
        <f>MES_EOD!AG81+MES_EOD!AH81</f>
        <v>2.73</v>
      </c>
      <c r="L81">
        <f>NDMC_EOD!AG81+NDMC_EOD!AH81</f>
        <v>13.64</v>
      </c>
      <c r="M81">
        <f>TPDDL_EOD!AG81+TPDDL_EOD!AH81</f>
        <v>8.68</v>
      </c>
      <c r="N81">
        <f t="shared" si="6"/>
        <v>45.01</v>
      </c>
      <c r="O81" s="154">
        <f t="shared" si="7"/>
        <v>-29.186</v>
      </c>
      <c r="P81">
        <v>4.4754392357253945</v>
      </c>
      <c r="Q81">
        <v>2.5418244834481225</v>
      </c>
      <c r="R81">
        <v>0.95977604976671849</v>
      </c>
      <c r="S81">
        <v>4.7953645856476346</v>
      </c>
      <c r="T81">
        <v>3.0515956454121307</v>
      </c>
      <c r="U81" s="156">
        <f t="shared" si="8"/>
        <v>15.824000000000002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15.968000000000004</v>
      </c>
      <c r="F82">
        <f t="shared" si="10"/>
        <v>220</v>
      </c>
      <c r="G82">
        <f t="shared" si="11"/>
        <v>15.968000000000004</v>
      </c>
      <c r="H82" s="154"/>
      <c r="I82">
        <f>BRPL_EOD!AG82+BRPL_EOD!AH82</f>
        <v>12.73</v>
      </c>
      <c r="J82">
        <f>BYPL_EOD!AG82+BYPL_EOD!AH82</f>
        <v>7.23</v>
      </c>
      <c r="K82">
        <f>MES_EOD!AG82+MES_EOD!AH82</f>
        <v>2.73</v>
      </c>
      <c r="L82">
        <f>NDMC_EOD!AG82+NDMC_EOD!AH82</f>
        <v>13.64</v>
      </c>
      <c r="M82">
        <f>TPDDL_EOD!AG82+TPDDL_EOD!AH82</f>
        <v>8.68</v>
      </c>
      <c r="N82">
        <f t="shared" si="6"/>
        <v>45.01</v>
      </c>
      <c r="O82" s="154">
        <f t="shared" si="7"/>
        <v>-29.041999999999994</v>
      </c>
      <c r="P82">
        <v>4.5161661852921586</v>
      </c>
      <c r="Q82">
        <v>2.5649553432570551</v>
      </c>
      <c r="R82">
        <v>0.96851010886469679</v>
      </c>
      <c r="S82">
        <v>4.839002888247057</v>
      </c>
      <c r="T82">
        <v>3.0793654743390366</v>
      </c>
      <c r="U82" s="156">
        <f t="shared" si="8"/>
        <v>15.968000000000004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19.931999999999999</v>
      </c>
      <c r="F83">
        <f t="shared" si="10"/>
        <v>220</v>
      </c>
      <c r="G83">
        <f t="shared" si="11"/>
        <v>19.931999999999999</v>
      </c>
      <c r="H83" s="154"/>
      <c r="I83">
        <f>BRPL_EOD!AG83+BRPL_EOD!AH83</f>
        <v>12.73</v>
      </c>
      <c r="J83">
        <f>BYPL_EOD!AG83+BYPL_EOD!AH83</f>
        <v>7.23</v>
      </c>
      <c r="K83">
        <f>MES_EOD!AG83+MES_EOD!AH83</f>
        <v>2.73</v>
      </c>
      <c r="L83">
        <f>NDMC_EOD!AG83+NDMC_EOD!AH83</f>
        <v>13.64</v>
      </c>
      <c r="M83">
        <f>TPDDL_EOD!AG83+TPDDL_EOD!AH83</f>
        <v>8.68</v>
      </c>
      <c r="N83">
        <f t="shared" si="6"/>
        <v>45.01</v>
      </c>
      <c r="O83" s="154">
        <f t="shared" si="7"/>
        <v>-25.077999999999999</v>
      </c>
      <c r="P83">
        <v>5.6372886025327711</v>
      </c>
      <c r="Q83">
        <v>3.2016965118862473</v>
      </c>
      <c r="R83">
        <v>1.2089393468118195</v>
      </c>
      <c r="S83">
        <v>6.0402683848033769</v>
      </c>
      <c r="T83">
        <v>3.843807153965785</v>
      </c>
      <c r="U83" s="156">
        <f t="shared" si="8"/>
        <v>19.931999999999999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21.111999999999998</v>
      </c>
      <c r="F84">
        <f t="shared" si="10"/>
        <v>220</v>
      </c>
      <c r="G84">
        <f t="shared" si="11"/>
        <v>21.111999999999998</v>
      </c>
      <c r="H84" s="154"/>
      <c r="I84">
        <f>BRPL_EOD!AG84+BRPL_EOD!AH84</f>
        <v>12.73</v>
      </c>
      <c r="J84">
        <f>BYPL_EOD!AG84+BYPL_EOD!AH84</f>
        <v>7.23</v>
      </c>
      <c r="K84">
        <f>MES_EOD!AG84+MES_EOD!AH84</f>
        <v>2.73</v>
      </c>
      <c r="L84">
        <f>NDMC_EOD!AG84+NDMC_EOD!AH84</f>
        <v>13.64</v>
      </c>
      <c r="M84">
        <f>TPDDL_EOD!AG84+TPDDL_EOD!AH84</f>
        <v>8.68</v>
      </c>
      <c r="N84">
        <f t="shared" si="6"/>
        <v>45.01</v>
      </c>
      <c r="O84" s="154">
        <f t="shared" si="7"/>
        <v>-23.898</v>
      </c>
      <c r="P84">
        <v>5.9710233281493004</v>
      </c>
      <c r="Q84">
        <v>3.3912410575427683</v>
      </c>
      <c r="R84">
        <v>1.2805101088646966</v>
      </c>
      <c r="S84">
        <v>6.3978600311041989</v>
      </c>
      <c r="T84">
        <v>4.0713654743390348</v>
      </c>
      <c r="U84" s="156">
        <f t="shared" si="8"/>
        <v>21.111999999999998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21.216000000000001</v>
      </c>
      <c r="F85">
        <f t="shared" si="10"/>
        <v>220</v>
      </c>
      <c r="G85">
        <f t="shared" si="11"/>
        <v>21.216000000000001</v>
      </c>
      <c r="H85" s="154"/>
      <c r="I85">
        <f>BRPL_EOD!AG85+BRPL_EOD!AH85</f>
        <v>12.73</v>
      </c>
      <c r="J85">
        <f>BYPL_EOD!AG85+BYPL_EOD!AH85</f>
        <v>7.23</v>
      </c>
      <c r="K85">
        <f>MES_EOD!AG85+MES_EOD!AH85</f>
        <v>2.73</v>
      </c>
      <c r="L85">
        <f>NDMC_EOD!AG85+NDMC_EOD!AH85</f>
        <v>13.64</v>
      </c>
      <c r="M85">
        <f>TPDDL_EOD!AG85+TPDDL_EOD!AH85</f>
        <v>8.68</v>
      </c>
      <c r="N85">
        <f t="shared" si="6"/>
        <v>45.01</v>
      </c>
      <c r="O85" s="154">
        <f t="shared" si="7"/>
        <v>-23.793999999999997</v>
      </c>
      <c r="P85">
        <v>6.0004372361697413</v>
      </c>
      <c r="Q85">
        <v>3.4079466785158856</v>
      </c>
      <c r="R85">
        <v>1.286818040435459</v>
      </c>
      <c r="S85">
        <v>6.4293765829815612</v>
      </c>
      <c r="T85">
        <v>4.0914214618973563</v>
      </c>
      <c r="U85" s="156">
        <f t="shared" si="8"/>
        <v>21.216000000000001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21.264000000000003</v>
      </c>
      <c r="F86">
        <f t="shared" si="10"/>
        <v>220</v>
      </c>
      <c r="G86">
        <f t="shared" si="11"/>
        <v>21.264000000000003</v>
      </c>
      <c r="H86" s="154"/>
      <c r="I86">
        <f>BRPL_EOD!AG86+BRPL_EOD!AH86</f>
        <v>12.73</v>
      </c>
      <c r="J86">
        <f>BYPL_EOD!AG86+BYPL_EOD!AH86</f>
        <v>7.23</v>
      </c>
      <c r="K86">
        <f>MES_EOD!AG86+MES_EOD!AH86</f>
        <v>2.73</v>
      </c>
      <c r="L86">
        <f>NDMC_EOD!AG86+NDMC_EOD!AH86</f>
        <v>13.64</v>
      </c>
      <c r="M86">
        <f>TPDDL_EOD!AG86+TPDDL_EOD!AH86</f>
        <v>8.68</v>
      </c>
      <c r="N86">
        <f t="shared" si="6"/>
        <v>45.01</v>
      </c>
      <c r="O86" s="154">
        <f t="shared" si="7"/>
        <v>-23.745999999999995</v>
      </c>
      <c r="P86">
        <v>6.0140128860253288</v>
      </c>
      <c r="Q86">
        <v>3.4156569651188633</v>
      </c>
      <c r="R86">
        <v>1.2897293934681182</v>
      </c>
      <c r="S86">
        <v>6.4439226838480348</v>
      </c>
      <c r="T86">
        <v>4.100678071539658</v>
      </c>
      <c r="U86" s="156">
        <f t="shared" si="8"/>
        <v>21.264000000000003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18.39</v>
      </c>
      <c r="J87">
        <f>BYPL_EOD!AG87+BYPL_EOD!AH87</f>
        <v>10.45</v>
      </c>
      <c r="K87">
        <f>MES_EOD!AG87+MES_EOD!AH87</f>
        <v>3.94</v>
      </c>
      <c r="L87">
        <f>NDMC_EOD!AG87+NDMC_EOD!AH87</f>
        <v>19.7</v>
      </c>
      <c r="M87">
        <f>TPDDL_EOD!AG87+TPDDL_EOD!AH87</f>
        <v>12.53</v>
      </c>
      <c r="N87">
        <f t="shared" si="6"/>
        <v>65.010000000000005</v>
      </c>
      <c r="O87" s="154">
        <f t="shared" si="7"/>
        <v>-65.010000000000005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18.39</v>
      </c>
      <c r="J88">
        <f>BYPL_EOD!AG88+BYPL_EOD!AH88</f>
        <v>10.45</v>
      </c>
      <c r="K88">
        <f>MES_EOD!AG88+MES_EOD!AH88</f>
        <v>3.94</v>
      </c>
      <c r="L88">
        <f>NDMC_EOD!AG88+NDMC_EOD!AH88</f>
        <v>19.7</v>
      </c>
      <c r="M88">
        <f>TPDDL_EOD!AG88+TPDDL_EOD!AH88</f>
        <v>12.53</v>
      </c>
      <c r="N88">
        <f t="shared" si="6"/>
        <v>65.010000000000005</v>
      </c>
      <c r="O88" s="154">
        <f t="shared" si="7"/>
        <v>-65.010000000000005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18.39</v>
      </c>
      <c r="J89">
        <f>BYPL_EOD!AG89+BYPL_EOD!AH89</f>
        <v>10.45</v>
      </c>
      <c r="K89">
        <f>MES_EOD!AG89+MES_EOD!AH89</f>
        <v>3.94</v>
      </c>
      <c r="L89">
        <f>NDMC_EOD!AG89+NDMC_EOD!AH89</f>
        <v>19.7</v>
      </c>
      <c r="M89">
        <f>TPDDL_EOD!AG89+TPDDL_EOD!AH89</f>
        <v>12.53</v>
      </c>
      <c r="N89">
        <f t="shared" si="6"/>
        <v>65.010000000000005</v>
      </c>
      <c r="O89" s="154">
        <f t="shared" si="7"/>
        <v>-65.010000000000005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0.10762200000000002</v>
      </c>
      <c r="F99" s="156">
        <f t="shared" si="12"/>
        <v>5.28</v>
      </c>
      <c r="G99" s="156">
        <f t="shared" si="12"/>
        <v>0.10762200000000002</v>
      </c>
      <c r="H99" s="156"/>
      <c r="I99" s="156">
        <f t="shared" si="12"/>
        <v>6.365999999999998E-2</v>
      </c>
      <c r="J99" s="156">
        <f t="shared" si="12"/>
        <v>3.6142500000000008E-2</v>
      </c>
      <c r="K99" s="156">
        <f t="shared" si="12"/>
        <v>1.3634999999999998E-2</v>
      </c>
      <c r="L99" s="156">
        <f t="shared" si="12"/>
        <v>6.8189999999999987E-2</v>
      </c>
      <c r="M99" s="156">
        <f t="shared" si="12"/>
        <v>4.3402500000000011E-2</v>
      </c>
      <c r="N99" s="156">
        <f t="shared" si="12"/>
        <v>0.22502999999999998</v>
      </c>
      <c r="O99" s="156">
        <f t="shared" si="12"/>
        <v>-0.11740799999999998</v>
      </c>
      <c r="P99" s="156">
        <f t="shared" si="12"/>
        <v>3.0447695858253729E-2</v>
      </c>
      <c r="Q99" s="156">
        <f t="shared" si="12"/>
        <v>1.7280417773383697E-2</v>
      </c>
      <c r="R99" s="156">
        <f t="shared" si="12"/>
        <v>6.5193529766718501E-3</v>
      </c>
      <c r="S99" s="156">
        <f t="shared" si="12"/>
        <v>3.2611800850477671E-2</v>
      </c>
      <c r="T99" s="156">
        <f t="shared" si="12"/>
        <v>2.0762732541213063E-2</v>
      </c>
      <c r="U99" s="156">
        <f t="shared" si="12"/>
        <v>0.10762200000000002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15.16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38.07</v>
      </c>
      <c r="O3" s="154">
        <f t="shared" ref="O3:O66" si="1">G3-N3</f>
        <v>0.53000000000000114</v>
      </c>
      <c r="P3">
        <v>15.371053322826373</v>
      </c>
      <c r="Q3">
        <v>8.963068032571579</v>
      </c>
      <c r="R3">
        <v>0</v>
      </c>
      <c r="S3">
        <v>2.0988179669030731</v>
      </c>
      <c r="T3">
        <v>12.167060677698975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15.16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38.07</v>
      </c>
      <c r="O4" s="154">
        <f t="shared" si="1"/>
        <v>0.53000000000000114</v>
      </c>
      <c r="P4">
        <v>15.371053322826373</v>
      </c>
      <c r="Q4">
        <v>8.963068032571579</v>
      </c>
      <c r="R4">
        <v>0</v>
      </c>
      <c r="S4">
        <v>2.0988179669030731</v>
      </c>
      <c r="T4">
        <v>12.167060677698975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15.16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38.07</v>
      </c>
      <c r="O5" s="154">
        <f t="shared" si="1"/>
        <v>0.53000000000000114</v>
      </c>
      <c r="P5">
        <v>15.371053322826373</v>
      </c>
      <c r="Q5">
        <v>8.963068032571579</v>
      </c>
      <c r="R5">
        <v>0</v>
      </c>
      <c r="S5">
        <v>2.0988179669030731</v>
      </c>
      <c r="T5">
        <v>12.167060677698975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15.16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38.07</v>
      </c>
      <c r="O6" s="154">
        <f t="shared" si="1"/>
        <v>0.53000000000000114</v>
      </c>
      <c r="P6">
        <v>15.371053322826373</v>
      </c>
      <c r="Q6">
        <v>8.963068032571579</v>
      </c>
      <c r="R6">
        <v>0</v>
      </c>
      <c r="S6">
        <v>2.0988179669030731</v>
      </c>
      <c r="T6">
        <v>12.167060677698975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15.16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38.07</v>
      </c>
      <c r="O7" s="154">
        <f t="shared" si="1"/>
        <v>0.53000000000000114</v>
      </c>
      <c r="P7">
        <v>15.371053322826373</v>
      </c>
      <c r="Q7">
        <v>8.963068032571579</v>
      </c>
      <c r="R7">
        <v>0</v>
      </c>
      <c r="S7">
        <v>2.0988179669030731</v>
      </c>
      <c r="T7">
        <v>12.167060677698975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39.6</v>
      </c>
      <c r="E8">
        <f>GT!N8</f>
        <v>0</v>
      </c>
      <c r="F8">
        <f t="shared" si="4"/>
        <v>84</v>
      </c>
      <c r="G8">
        <f t="shared" si="5"/>
        <v>39.6</v>
      </c>
      <c r="H8" s="154"/>
      <c r="I8">
        <f>BRPL_EOD!AC8+BRPL_EOD!AD8</f>
        <v>16.149999999999999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39.06</v>
      </c>
      <c r="O8" s="154">
        <f t="shared" si="1"/>
        <v>0.53999999999999915</v>
      </c>
      <c r="P8">
        <v>16.373271889400918</v>
      </c>
      <c r="Q8">
        <v>8.9622119815668206</v>
      </c>
      <c r="R8">
        <v>0</v>
      </c>
      <c r="S8">
        <v>2.0986175115207373</v>
      </c>
      <c r="T8">
        <v>12.16589861751152</v>
      </c>
      <c r="U8" s="156">
        <f t="shared" si="2"/>
        <v>39.599999999999994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39.6</v>
      </c>
      <c r="E9">
        <f>GT!N9</f>
        <v>0</v>
      </c>
      <c r="F9">
        <f t="shared" si="4"/>
        <v>84</v>
      </c>
      <c r="G9">
        <f t="shared" si="5"/>
        <v>39.6</v>
      </c>
      <c r="H9" s="154"/>
      <c r="I9">
        <f>BRPL_EOD!AC9+BRPL_EOD!AD9</f>
        <v>16.149999999999999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39.06</v>
      </c>
      <c r="O9" s="154">
        <f t="shared" si="1"/>
        <v>0.53999999999999915</v>
      </c>
      <c r="P9">
        <v>16.373271889400918</v>
      </c>
      <c r="Q9">
        <v>8.9622119815668206</v>
      </c>
      <c r="R9">
        <v>0</v>
      </c>
      <c r="S9">
        <v>2.0986175115207373</v>
      </c>
      <c r="T9">
        <v>12.16589861751152</v>
      </c>
      <c r="U9" s="156">
        <f t="shared" si="2"/>
        <v>39.599999999999994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39.6</v>
      </c>
      <c r="E10">
        <f>GT!N10</f>
        <v>0</v>
      </c>
      <c r="F10">
        <f t="shared" si="4"/>
        <v>84</v>
      </c>
      <c r="G10">
        <f t="shared" si="5"/>
        <v>39.6</v>
      </c>
      <c r="H10" s="154"/>
      <c r="I10">
        <f>BRPL_EOD!AC10+BRPL_EOD!AD10</f>
        <v>16.149999999999999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39.06</v>
      </c>
      <c r="O10" s="154">
        <f t="shared" si="1"/>
        <v>0.53999999999999915</v>
      </c>
      <c r="P10">
        <v>16.373271889400918</v>
      </c>
      <c r="Q10">
        <v>8.9622119815668206</v>
      </c>
      <c r="R10">
        <v>0</v>
      </c>
      <c r="S10">
        <v>2.0986175115207373</v>
      </c>
      <c r="T10">
        <v>12.16589861751152</v>
      </c>
      <c r="U10" s="156">
        <f t="shared" si="2"/>
        <v>39.599999999999994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39.6</v>
      </c>
      <c r="E11">
        <f>GT!N11</f>
        <v>0</v>
      </c>
      <c r="F11">
        <f t="shared" si="4"/>
        <v>84</v>
      </c>
      <c r="G11">
        <f t="shared" si="5"/>
        <v>39.6</v>
      </c>
      <c r="H11" s="154"/>
      <c r="I11">
        <f>BRPL_EOD!AC11+BRPL_EOD!AD11</f>
        <v>16.149999999999999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39.06</v>
      </c>
      <c r="O11" s="154">
        <f t="shared" si="1"/>
        <v>0.53999999999999915</v>
      </c>
      <c r="P11">
        <v>16.373271889400918</v>
      </c>
      <c r="Q11">
        <v>8.9622119815668206</v>
      </c>
      <c r="R11">
        <v>0</v>
      </c>
      <c r="S11">
        <v>2.0986175115207373</v>
      </c>
      <c r="T11">
        <v>12.16589861751152</v>
      </c>
      <c r="U11" s="156">
        <f t="shared" si="2"/>
        <v>39.599999999999994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39.6</v>
      </c>
      <c r="E12">
        <f>GT!N12</f>
        <v>0</v>
      </c>
      <c r="F12">
        <f t="shared" si="4"/>
        <v>84</v>
      </c>
      <c r="G12">
        <f t="shared" si="5"/>
        <v>39.6</v>
      </c>
      <c r="H12" s="154"/>
      <c r="I12">
        <f>BRPL_EOD!AC12+BRPL_EOD!AD12</f>
        <v>16.149999999999999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39.06</v>
      </c>
      <c r="O12" s="154">
        <f t="shared" si="1"/>
        <v>0.53999999999999915</v>
      </c>
      <c r="P12">
        <v>16.373271889400918</v>
      </c>
      <c r="Q12">
        <v>8.9622119815668206</v>
      </c>
      <c r="R12">
        <v>0</v>
      </c>
      <c r="S12">
        <v>2.0986175115207373</v>
      </c>
      <c r="T12">
        <v>12.16589861751152</v>
      </c>
      <c r="U12" s="156">
        <f t="shared" si="2"/>
        <v>39.599999999999994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39.6</v>
      </c>
      <c r="E13">
        <f>GT!N13</f>
        <v>0</v>
      </c>
      <c r="F13">
        <f t="shared" si="4"/>
        <v>84</v>
      </c>
      <c r="G13">
        <f t="shared" si="5"/>
        <v>39.6</v>
      </c>
      <c r="H13" s="154"/>
      <c r="I13">
        <f>BRPL_EOD!AC13+BRPL_EOD!AD13</f>
        <v>16.149999999999999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39.06</v>
      </c>
      <c r="O13" s="154">
        <f t="shared" si="1"/>
        <v>0.53999999999999915</v>
      </c>
      <c r="P13">
        <v>16.373271889400918</v>
      </c>
      <c r="Q13">
        <v>8.9622119815668206</v>
      </c>
      <c r="R13">
        <v>0</v>
      </c>
      <c r="S13">
        <v>2.0986175115207373</v>
      </c>
      <c r="T13">
        <v>12.16589861751152</v>
      </c>
      <c r="U13" s="156">
        <f t="shared" si="2"/>
        <v>39.599999999999994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39.6</v>
      </c>
      <c r="E14">
        <f>GT!N14</f>
        <v>0</v>
      </c>
      <c r="F14">
        <f t="shared" si="4"/>
        <v>84</v>
      </c>
      <c r="G14">
        <f t="shared" si="5"/>
        <v>39.6</v>
      </c>
      <c r="H14" s="154"/>
      <c r="I14">
        <f>BRPL_EOD!AC14+BRPL_EOD!AD14</f>
        <v>16.149999999999999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39.06</v>
      </c>
      <c r="O14" s="154">
        <f t="shared" si="1"/>
        <v>0.53999999999999915</v>
      </c>
      <c r="P14">
        <v>16.373271889400918</v>
      </c>
      <c r="Q14">
        <v>8.9622119815668206</v>
      </c>
      <c r="R14">
        <v>0</v>
      </c>
      <c r="S14">
        <v>2.0986175115207373</v>
      </c>
      <c r="T14">
        <v>12.16589861751152</v>
      </c>
      <c r="U14" s="156">
        <f t="shared" si="2"/>
        <v>39.599999999999994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39.6</v>
      </c>
      <c r="E15">
        <f>GT!N15</f>
        <v>0</v>
      </c>
      <c r="F15">
        <f t="shared" si="4"/>
        <v>84</v>
      </c>
      <c r="G15">
        <f t="shared" si="5"/>
        <v>39.6</v>
      </c>
      <c r="H15" s="154"/>
      <c r="I15">
        <f>BRPL_EOD!AC15+BRPL_EOD!AD15</f>
        <v>16.149999999999999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39.06</v>
      </c>
      <c r="O15" s="154">
        <f t="shared" si="1"/>
        <v>0.53999999999999915</v>
      </c>
      <c r="P15">
        <v>16.373271889400918</v>
      </c>
      <c r="Q15">
        <v>8.9622119815668206</v>
      </c>
      <c r="R15">
        <v>0</v>
      </c>
      <c r="S15">
        <v>2.0986175115207373</v>
      </c>
      <c r="T15">
        <v>12.16589861751152</v>
      </c>
      <c r="U15" s="156">
        <f t="shared" si="2"/>
        <v>39.599999999999994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39.6</v>
      </c>
      <c r="E16">
        <f>GT!N16</f>
        <v>0</v>
      </c>
      <c r="F16">
        <f t="shared" si="4"/>
        <v>84</v>
      </c>
      <c r="G16">
        <f t="shared" si="5"/>
        <v>39.6</v>
      </c>
      <c r="H16" s="154"/>
      <c r="I16">
        <f>BRPL_EOD!AC16+BRPL_EOD!AD16</f>
        <v>16.149999999999999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39.06</v>
      </c>
      <c r="O16" s="154">
        <f t="shared" si="1"/>
        <v>0.53999999999999915</v>
      </c>
      <c r="P16">
        <v>16.373271889400918</v>
      </c>
      <c r="Q16">
        <v>8.9622119815668206</v>
      </c>
      <c r="R16">
        <v>0</v>
      </c>
      <c r="S16">
        <v>2.0986175115207373</v>
      </c>
      <c r="T16">
        <v>12.16589861751152</v>
      </c>
      <c r="U16" s="156">
        <f t="shared" si="2"/>
        <v>39.599999999999994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39.6</v>
      </c>
      <c r="E17">
        <f>GT!N17</f>
        <v>0</v>
      </c>
      <c r="F17">
        <f t="shared" si="4"/>
        <v>84</v>
      </c>
      <c r="G17">
        <f t="shared" si="5"/>
        <v>39.6</v>
      </c>
      <c r="H17" s="154"/>
      <c r="I17">
        <f>BRPL_EOD!AC17+BRPL_EOD!AD17</f>
        <v>16.149999999999999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39.06</v>
      </c>
      <c r="O17" s="154">
        <f t="shared" si="1"/>
        <v>0.53999999999999915</v>
      </c>
      <c r="P17">
        <v>16.373271889400918</v>
      </c>
      <c r="Q17">
        <v>8.9622119815668206</v>
      </c>
      <c r="R17">
        <v>0</v>
      </c>
      <c r="S17">
        <v>2.0986175115207373</v>
      </c>
      <c r="T17">
        <v>12.16589861751152</v>
      </c>
      <c r="U17" s="156">
        <f t="shared" si="2"/>
        <v>39.599999999999994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39.6</v>
      </c>
      <c r="E18">
        <f>GT!N18</f>
        <v>0</v>
      </c>
      <c r="F18">
        <f t="shared" si="4"/>
        <v>84</v>
      </c>
      <c r="G18">
        <f t="shared" si="5"/>
        <v>39.6</v>
      </c>
      <c r="H18" s="154"/>
      <c r="I18">
        <f>BRPL_EOD!AC18+BRPL_EOD!AD18</f>
        <v>16.149999999999999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39.06</v>
      </c>
      <c r="O18" s="154">
        <f t="shared" si="1"/>
        <v>0.53999999999999915</v>
      </c>
      <c r="P18">
        <v>16.373271889400918</v>
      </c>
      <c r="Q18">
        <v>8.9622119815668206</v>
      </c>
      <c r="R18">
        <v>0</v>
      </c>
      <c r="S18">
        <v>2.0986175115207373</v>
      </c>
      <c r="T18">
        <v>12.16589861751152</v>
      </c>
      <c r="U18" s="156">
        <f t="shared" si="2"/>
        <v>39.599999999999994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39.6</v>
      </c>
      <c r="E19">
        <f>GT!N19</f>
        <v>0</v>
      </c>
      <c r="F19">
        <f t="shared" si="4"/>
        <v>84</v>
      </c>
      <c r="G19">
        <f t="shared" si="5"/>
        <v>39.6</v>
      </c>
      <c r="H19" s="154"/>
      <c r="I19">
        <f>BRPL_EOD!AC19+BRPL_EOD!AD19</f>
        <v>16.149999999999999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39.06</v>
      </c>
      <c r="O19" s="154">
        <f t="shared" si="1"/>
        <v>0.53999999999999915</v>
      </c>
      <c r="P19">
        <v>16.373271889400918</v>
      </c>
      <c r="Q19">
        <v>8.9622119815668206</v>
      </c>
      <c r="R19">
        <v>0</v>
      </c>
      <c r="S19">
        <v>2.0986175115207373</v>
      </c>
      <c r="T19">
        <v>12.16589861751152</v>
      </c>
      <c r="U19" s="156">
        <f t="shared" si="2"/>
        <v>39.599999999999994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16.149999999999999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39.06</v>
      </c>
      <c r="O20" s="154">
        <f t="shared" si="1"/>
        <v>0.53999999999999915</v>
      </c>
      <c r="P20">
        <v>16.373271889400918</v>
      </c>
      <c r="Q20">
        <v>8.9622119815668206</v>
      </c>
      <c r="R20">
        <v>0</v>
      </c>
      <c r="S20">
        <v>2.0986175115207373</v>
      </c>
      <c r="T20">
        <v>12.16589861751152</v>
      </c>
      <c r="U20" s="156">
        <f t="shared" si="2"/>
        <v>39.599999999999994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16.149999999999999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39.06</v>
      </c>
      <c r="O21" s="154">
        <f t="shared" si="1"/>
        <v>0.53999999999999915</v>
      </c>
      <c r="P21">
        <v>16.373271889400918</v>
      </c>
      <c r="Q21">
        <v>8.9622119815668206</v>
      </c>
      <c r="R21">
        <v>0</v>
      </c>
      <c r="S21">
        <v>2.0986175115207373</v>
      </c>
      <c r="T21">
        <v>12.16589861751152</v>
      </c>
      <c r="U21" s="156">
        <f t="shared" si="2"/>
        <v>39.599999999999994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16.149999999999999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39.06</v>
      </c>
      <c r="O22" s="154">
        <f t="shared" si="1"/>
        <v>0.53999999999999915</v>
      </c>
      <c r="P22">
        <v>16.373271889400918</v>
      </c>
      <c r="Q22">
        <v>8.9622119815668206</v>
      </c>
      <c r="R22">
        <v>0</v>
      </c>
      <c r="S22">
        <v>2.0986175115207373</v>
      </c>
      <c r="T22">
        <v>12.16589861751152</v>
      </c>
      <c r="U22" s="156">
        <f t="shared" si="2"/>
        <v>39.599999999999994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15.16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38.07</v>
      </c>
      <c r="O23" s="154">
        <f t="shared" si="1"/>
        <v>0.53000000000000114</v>
      </c>
      <c r="P23">
        <v>15.371053322826373</v>
      </c>
      <c r="Q23">
        <v>8.963068032571579</v>
      </c>
      <c r="R23">
        <v>0</v>
      </c>
      <c r="S23">
        <v>2.0988179669030731</v>
      </c>
      <c r="T23">
        <v>12.167060677698975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15.16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38.07</v>
      </c>
      <c r="O24" s="154">
        <f t="shared" si="1"/>
        <v>0.53000000000000114</v>
      </c>
      <c r="P24">
        <v>15.371053322826373</v>
      </c>
      <c r="Q24">
        <v>8.963068032571579</v>
      </c>
      <c r="R24">
        <v>0</v>
      </c>
      <c r="S24">
        <v>2.0988179669030731</v>
      </c>
      <c r="T24">
        <v>12.167060677698975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15.16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38.07</v>
      </c>
      <c r="O25" s="154">
        <f t="shared" si="1"/>
        <v>0.53000000000000114</v>
      </c>
      <c r="P25">
        <v>15.371053322826373</v>
      </c>
      <c r="Q25">
        <v>8.963068032571579</v>
      </c>
      <c r="R25">
        <v>0</v>
      </c>
      <c r="S25">
        <v>2.0988179669030731</v>
      </c>
      <c r="T25">
        <v>12.167060677698975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15.16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38.07</v>
      </c>
      <c r="O26" s="154">
        <f t="shared" si="1"/>
        <v>0.53000000000000114</v>
      </c>
      <c r="P26">
        <v>15.371053322826373</v>
      </c>
      <c r="Q26">
        <v>8.963068032571579</v>
      </c>
      <c r="R26">
        <v>0</v>
      </c>
      <c r="S26">
        <v>2.0988179669030731</v>
      </c>
      <c r="T26">
        <v>12.167060677698975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15.16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38.07</v>
      </c>
      <c r="O27" s="154">
        <f t="shared" si="1"/>
        <v>0.53000000000000114</v>
      </c>
      <c r="P27">
        <v>15.371053322826373</v>
      </c>
      <c r="Q27">
        <v>8.963068032571579</v>
      </c>
      <c r="R27">
        <v>0</v>
      </c>
      <c r="S27">
        <v>2.0988179669030731</v>
      </c>
      <c r="T27">
        <v>12.167060677698975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15.16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38.07</v>
      </c>
      <c r="O28" s="154">
        <f t="shared" si="1"/>
        <v>0.53000000000000114</v>
      </c>
      <c r="P28">
        <v>15.371053322826373</v>
      </c>
      <c r="Q28">
        <v>8.963068032571579</v>
      </c>
      <c r="R28">
        <v>0</v>
      </c>
      <c r="S28">
        <v>2.0988179669030731</v>
      </c>
      <c r="T28">
        <v>12.167060677698975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15.16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38.07</v>
      </c>
      <c r="O29" s="154">
        <f t="shared" si="1"/>
        <v>0.53000000000000114</v>
      </c>
      <c r="P29">
        <v>15.371053322826373</v>
      </c>
      <c r="Q29">
        <v>8.963068032571579</v>
      </c>
      <c r="R29">
        <v>0</v>
      </c>
      <c r="S29">
        <v>2.0988179669030731</v>
      </c>
      <c r="T29">
        <v>12.167060677698975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15.16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38.07</v>
      </c>
      <c r="O30" s="154">
        <f t="shared" si="1"/>
        <v>0.53000000000000114</v>
      </c>
      <c r="P30">
        <v>15.371053322826373</v>
      </c>
      <c r="Q30">
        <v>8.963068032571579</v>
      </c>
      <c r="R30">
        <v>0</v>
      </c>
      <c r="S30">
        <v>2.0988179669030731</v>
      </c>
      <c r="T30">
        <v>12.167060677698975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15.16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38.07</v>
      </c>
      <c r="O31" s="154">
        <f t="shared" si="1"/>
        <v>0.53000000000000114</v>
      </c>
      <c r="P31">
        <v>15.371053322826373</v>
      </c>
      <c r="Q31">
        <v>8.963068032571579</v>
      </c>
      <c r="R31">
        <v>0</v>
      </c>
      <c r="S31">
        <v>2.0988179669030731</v>
      </c>
      <c r="T31">
        <v>12.167060677698975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15.16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38.07</v>
      </c>
      <c r="O32" s="154">
        <f t="shared" si="1"/>
        <v>0.53000000000000114</v>
      </c>
      <c r="P32">
        <v>15.371053322826373</v>
      </c>
      <c r="Q32">
        <v>8.963068032571579</v>
      </c>
      <c r="R32">
        <v>0</v>
      </c>
      <c r="S32">
        <v>2.0988179669030731</v>
      </c>
      <c r="T32">
        <v>12.167060677698975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15.16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38.07</v>
      </c>
      <c r="O33" s="154">
        <f t="shared" si="1"/>
        <v>0.53000000000000114</v>
      </c>
      <c r="P33">
        <v>15.371053322826373</v>
      </c>
      <c r="Q33">
        <v>8.963068032571579</v>
      </c>
      <c r="R33">
        <v>0</v>
      </c>
      <c r="S33">
        <v>2.0988179669030731</v>
      </c>
      <c r="T33">
        <v>12.167060677698975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15.16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38.07</v>
      </c>
      <c r="O34" s="154">
        <f t="shared" si="1"/>
        <v>0.53000000000000114</v>
      </c>
      <c r="P34">
        <v>15.371053322826373</v>
      </c>
      <c r="Q34">
        <v>8.963068032571579</v>
      </c>
      <c r="R34">
        <v>0</v>
      </c>
      <c r="S34">
        <v>2.0988179669030731</v>
      </c>
      <c r="T34">
        <v>12.167060677698975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15.16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38.07</v>
      </c>
      <c r="O35" s="154">
        <f t="shared" si="1"/>
        <v>0.53000000000000114</v>
      </c>
      <c r="P35">
        <v>15.371053322826373</v>
      </c>
      <c r="Q35">
        <v>8.963068032571579</v>
      </c>
      <c r="R35">
        <v>0</v>
      </c>
      <c r="S35">
        <v>2.0988179669030731</v>
      </c>
      <c r="T35">
        <v>12.167060677698975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15.16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38.07</v>
      </c>
      <c r="O36" s="154">
        <f t="shared" si="1"/>
        <v>0.53000000000000114</v>
      </c>
      <c r="P36">
        <v>15.371053322826373</v>
      </c>
      <c r="Q36">
        <v>8.963068032571579</v>
      </c>
      <c r="R36">
        <v>0</v>
      </c>
      <c r="S36">
        <v>2.0988179669030731</v>
      </c>
      <c r="T36">
        <v>12.167060677698975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9.16</v>
      </c>
      <c r="J37">
        <f>BYPL_EOD!AC37+BYPL_EOD!AD37</f>
        <v>20.67</v>
      </c>
      <c r="K37">
        <f>MES_EOD!AC37+MES_EOD!AD37</f>
        <v>0</v>
      </c>
      <c r="L37">
        <f>NDMC_EOD!AC37+NDMC_EOD!AD37</f>
        <v>1.26</v>
      </c>
      <c r="M37">
        <f>TPDDL_EOD!AC37+TPDDL_EOD!AD37</f>
        <v>7.33</v>
      </c>
      <c r="N37">
        <f t="shared" si="0"/>
        <v>38.42</v>
      </c>
      <c r="O37" s="154">
        <f t="shared" si="1"/>
        <v>0.17999999999999972</v>
      </c>
      <c r="P37">
        <v>9.2568263592861442</v>
      </c>
      <c r="Q37">
        <v>20.67</v>
      </c>
      <c r="R37">
        <v>0</v>
      </c>
      <c r="S37">
        <v>1.2719741478070494</v>
      </c>
      <c r="T37">
        <v>7.4011994929068097</v>
      </c>
      <c r="U37" s="156">
        <f t="shared" si="2"/>
        <v>38.600000000000009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9.16</v>
      </c>
      <c r="J38">
        <f>BYPL_EOD!AC38+BYPL_EOD!AD38</f>
        <v>20.67</v>
      </c>
      <c r="K38">
        <f>MES_EOD!AC38+MES_EOD!AD38</f>
        <v>0</v>
      </c>
      <c r="L38">
        <f>NDMC_EOD!AC38+NDMC_EOD!AD38</f>
        <v>1.26</v>
      </c>
      <c r="M38">
        <f>TPDDL_EOD!AC38+TPDDL_EOD!AD38</f>
        <v>7.33</v>
      </c>
      <c r="N38">
        <f t="shared" si="0"/>
        <v>38.42</v>
      </c>
      <c r="O38" s="154">
        <f t="shared" si="1"/>
        <v>0.17999999999999972</v>
      </c>
      <c r="P38">
        <v>9.2568263592861442</v>
      </c>
      <c r="Q38">
        <v>20.67</v>
      </c>
      <c r="R38">
        <v>0</v>
      </c>
      <c r="S38">
        <v>1.2719741478070494</v>
      </c>
      <c r="T38">
        <v>7.4011994929068097</v>
      </c>
      <c r="U38" s="156">
        <f t="shared" si="2"/>
        <v>38.600000000000009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9.16</v>
      </c>
      <c r="J39">
        <f>BYPL_EOD!AC39+BYPL_EOD!AD39</f>
        <v>20.67</v>
      </c>
      <c r="K39">
        <f>MES_EOD!AC39+MES_EOD!AD39</f>
        <v>0</v>
      </c>
      <c r="L39">
        <f>NDMC_EOD!AC39+NDMC_EOD!AD39</f>
        <v>1.26</v>
      </c>
      <c r="M39">
        <f>TPDDL_EOD!AC39+TPDDL_EOD!AD39</f>
        <v>7.33</v>
      </c>
      <c r="N39">
        <f t="shared" si="0"/>
        <v>38.42</v>
      </c>
      <c r="O39" s="154">
        <f t="shared" si="1"/>
        <v>-0.12000000000000455</v>
      </c>
      <c r="P39">
        <v>9.1313899010931792</v>
      </c>
      <c r="Q39">
        <v>20.60543987506507</v>
      </c>
      <c r="R39">
        <v>0</v>
      </c>
      <c r="S39">
        <v>1.2560645497136906</v>
      </c>
      <c r="T39">
        <v>7.3071056741280573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9.16</v>
      </c>
      <c r="J40">
        <f>BYPL_EOD!AC40+BYPL_EOD!AD40</f>
        <v>20.67</v>
      </c>
      <c r="K40">
        <f>MES_EOD!AC40+MES_EOD!AD40</f>
        <v>0</v>
      </c>
      <c r="L40">
        <f>NDMC_EOD!AC40+NDMC_EOD!AD40</f>
        <v>1.26</v>
      </c>
      <c r="M40">
        <f>TPDDL_EOD!AC40+TPDDL_EOD!AD40</f>
        <v>7.33</v>
      </c>
      <c r="N40">
        <f t="shared" si="0"/>
        <v>38.42</v>
      </c>
      <c r="O40" s="154">
        <f t="shared" si="1"/>
        <v>-0.12000000000000455</v>
      </c>
      <c r="P40">
        <v>9.1313899010931792</v>
      </c>
      <c r="Q40">
        <v>20.60543987506507</v>
      </c>
      <c r="R40">
        <v>0</v>
      </c>
      <c r="S40">
        <v>1.2560645497136906</v>
      </c>
      <c r="T40">
        <v>7.3071056741280573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9.16</v>
      </c>
      <c r="J41">
        <f>BYPL_EOD!AC41+BYPL_EOD!AD41</f>
        <v>20.67</v>
      </c>
      <c r="K41">
        <f>MES_EOD!AC41+MES_EOD!AD41</f>
        <v>0</v>
      </c>
      <c r="L41">
        <f>NDMC_EOD!AC41+NDMC_EOD!AD41</f>
        <v>1.26</v>
      </c>
      <c r="M41">
        <f>TPDDL_EOD!AC41+TPDDL_EOD!AD41</f>
        <v>7.33</v>
      </c>
      <c r="N41">
        <f t="shared" si="0"/>
        <v>38.42</v>
      </c>
      <c r="O41" s="154">
        <f t="shared" si="1"/>
        <v>-0.12000000000000455</v>
      </c>
      <c r="P41">
        <v>9.1313899010931792</v>
      </c>
      <c r="Q41">
        <v>20.60543987506507</v>
      </c>
      <c r="R41">
        <v>0</v>
      </c>
      <c r="S41">
        <v>1.2560645497136906</v>
      </c>
      <c r="T41">
        <v>7.3071056741280573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9.16</v>
      </c>
      <c r="J42">
        <f>BYPL_EOD!AC42+BYPL_EOD!AD42</f>
        <v>20.67</v>
      </c>
      <c r="K42">
        <f>MES_EOD!AC42+MES_EOD!AD42</f>
        <v>0</v>
      </c>
      <c r="L42">
        <f>NDMC_EOD!AC42+NDMC_EOD!AD42</f>
        <v>1.26</v>
      </c>
      <c r="M42">
        <f>TPDDL_EOD!AC42+TPDDL_EOD!AD42</f>
        <v>7.33</v>
      </c>
      <c r="N42">
        <f t="shared" si="0"/>
        <v>38.42</v>
      </c>
      <c r="O42" s="154">
        <f t="shared" si="1"/>
        <v>-0.12000000000000455</v>
      </c>
      <c r="P42">
        <v>9.1313899010931792</v>
      </c>
      <c r="Q42">
        <v>20.60543987506507</v>
      </c>
      <c r="R42">
        <v>0</v>
      </c>
      <c r="S42">
        <v>1.2560645497136906</v>
      </c>
      <c r="T42">
        <v>7.3071056741280573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9.16</v>
      </c>
      <c r="J43">
        <f>BYPL_EOD!AC43+BYPL_EOD!AD43</f>
        <v>20.67</v>
      </c>
      <c r="K43">
        <f>MES_EOD!AC43+MES_EOD!AD43</f>
        <v>0</v>
      </c>
      <c r="L43">
        <f>NDMC_EOD!AC43+NDMC_EOD!AD43</f>
        <v>1.26</v>
      </c>
      <c r="M43">
        <f>TPDDL_EOD!AC43+TPDDL_EOD!AD43</f>
        <v>7.33</v>
      </c>
      <c r="N43">
        <f t="shared" si="0"/>
        <v>38.42</v>
      </c>
      <c r="O43" s="154">
        <f t="shared" si="1"/>
        <v>-0.12000000000000455</v>
      </c>
      <c r="P43">
        <v>9.1313899010931792</v>
      </c>
      <c r="Q43">
        <v>20.60543987506507</v>
      </c>
      <c r="R43">
        <v>0</v>
      </c>
      <c r="S43">
        <v>1.2560645497136906</v>
      </c>
      <c r="T43">
        <v>7.3071056741280573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9.16</v>
      </c>
      <c r="J44">
        <f>BYPL_EOD!AC44+BYPL_EOD!AD44</f>
        <v>20.67</v>
      </c>
      <c r="K44">
        <f>MES_EOD!AC44+MES_EOD!AD44</f>
        <v>0</v>
      </c>
      <c r="L44">
        <f>NDMC_EOD!AC44+NDMC_EOD!AD44</f>
        <v>1.26</v>
      </c>
      <c r="M44">
        <f>TPDDL_EOD!AC44+TPDDL_EOD!AD44</f>
        <v>7.33</v>
      </c>
      <c r="N44">
        <f t="shared" si="0"/>
        <v>38.42</v>
      </c>
      <c r="O44" s="154">
        <f t="shared" si="1"/>
        <v>-0.12000000000000455</v>
      </c>
      <c r="P44">
        <v>9.1313899010931792</v>
      </c>
      <c r="Q44">
        <v>20.60543987506507</v>
      </c>
      <c r="R44">
        <v>0</v>
      </c>
      <c r="S44">
        <v>1.2560645497136906</v>
      </c>
      <c r="T44">
        <v>7.3071056741280573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9.16</v>
      </c>
      <c r="J45">
        <f>BYPL_EOD!AC45+BYPL_EOD!AD45</f>
        <v>20.67</v>
      </c>
      <c r="K45">
        <f>MES_EOD!AC45+MES_EOD!AD45</f>
        <v>0</v>
      </c>
      <c r="L45">
        <f>NDMC_EOD!AC45+NDMC_EOD!AD45</f>
        <v>1.26</v>
      </c>
      <c r="M45">
        <f>TPDDL_EOD!AC45+TPDDL_EOD!AD45</f>
        <v>7.33</v>
      </c>
      <c r="N45">
        <f t="shared" si="0"/>
        <v>38.42</v>
      </c>
      <c r="O45" s="154">
        <f t="shared" si="1"/>
        <v>-0.12000000000000455</v>
      </c>
      <c r="P45">
        <v>9.1313899010931792</v>
      </c>
      <c r="Q45">
        <v>20.60543987506507</v>
      </c>
      <c r="R45">
        <v>0</v>
      </c>
      <c r="S45">
        <v>1.2560645497136906</v>
      </c>
      <c r="T45">
        <v>7.3071056741280573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15.16</v>
      </c>
      <c r="J46">
        <f>BYPL_EOD!AC46+BYPL_EOD!AD46</f>
        <v>8.84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38.07</v>
      </c>
      <c r="O46" s="154">
        <f t="shared" si="1"/>
        <v>0.22999999999999687</v>
      </c>
      <c r="P46">
        <v>15.251589177830311</v>
      </c>
      <c r="Q46">
        <v>8.893406882059363</v>
      </c>
      <c r="R46">
        <v>0</v>
      </c>
      <c r="S46">
        <v>2.0825059101654841</v>
      </c>
      <c r="T46">
        <v>12.072498029944837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9.7799999999999994</v>
      </c>
      <c r="J47">
        <f>BYPL_EOD!AC47+BYPL_EOD!AD47</f>
        <v>19.45</v>
      </c>
      <c r="K47">
        <f>MES_EOD!AC47+MES_EOD!AD47</f>
        <v>0</v>
      </c>
      <c r="L47">
        <f>NDMC_EOD!AC47+NDMC_EOD!AD47</f>
        <v>1.35</v>
      </c>
      <c r="M47">
        <f>TPDDL_EOD!AC47+TPDDL_EOD!AD47</f>
        <v>7.82</v>
      </c>
      <c r="N47">
        <f t="shared" si="0"/>
        <v>38.4</v>
      </c>
      <c r="O47" s="154">
        <f t="shared" si="1"/>
        <v>-0.10000000000000142</v>
      </c>
      <c r="P47">
        <v>9.7545312499999994</v>
      </c>
      <c r="Q47">
        <v>19.399348958333331</v>
      </c>
      <c r="R47">
        <v>0</v>
      </c>
      <c r="S47">
        <v>1.346484375</v>
      </c>
      <c r="T47">
        <v>7.7996354166666668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9.7799999999999994</v>
      </c>
      <c r="J48">
        <f>BYPL_EOD!AC48+BYPL_EOD!AD48</f>
        <v>19.45</v>
      </c>
      <c r="K48">
        <f>MES_EOD!AC48+MES_EOD!AD48</f>
        <v>0</v>
      </c>
      <c r="L48">
        <f>NDMC_EOD!AC48+NDMC_EOD!AD48</f>
        <v>1.35</v>
      </c>
      <c r="M48">
        <f>TPDDL_EOD!AC48+TPDDL_EOD!AD48</f>
        <v>7.82</v>
      </c>
      <c r="N48">
        <f t="shared" si="0"/>
        <v>38.4</v>
      </c>
      <c r="O48" s="154">
        <f t="shared" si="1"/>
        <v>-0.10000000000000142</v>
      </c>
      <c r="P48">
        <v>9.7545312499999994</v>
      </c>
      <c r="Q48">
        <v>19.399348958333331</v>
      </c>
      <c r="R48">
        <v>0</v>
      </c>
      <c r="S48">
        <v>1.346484375</v>
      </c>
      <c r="T48">
        <v>7.7996354166666668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15.16</v>
      </c>
      <c r="J49">
        <f>BYPL_EOD!AC49+BYPL_EOD!AD49</f>
        <v>8.84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38.07</v>
      </c>
      <c r="O49" s="154">
        <f t="shared" si="1"/>
        <v>0.22999999999999687</v>
      </c>
      <c r="P49">
        <v>15.251589177830311</v>
      </c>
      <c r="Q49">
        <v>8.893406882059363</v>
      </c>
      <c r="R49">
        <v>0</v>
      </c>
      <c r="S49">
        <v>2.0825059101654841</v>
      </c>
      <c r="T49">
        <v>12.072498029944837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15.16</v>
      </c>
      <c r="J50">
        <f>BYPL_EOD!AC50+BYPL_EOD!AD50</f>
        <v>8.84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38.07</v>
      </c>
      <c r="O50" s="154">
        <f t="shared" si="1"/>
        <v>0.22999999999999687</v>
      </c>
      <c r="P50">
        <v>15.251589177830311</v>
      </c>
      <c r="Q50">
        <v>8.893406882059363</v>
      </c>
      <c r="R50">
        <v>0</v>
      </c>
      <c r="S50">
        <v>2.0825059101654841</v>
      </c>
      <c r="T50">
        <v>12.072498029944837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15.16</v>
      </c>
      <c r="J51">
        <f>BYPL_EOD!AC51+BYPL_EOD!AD51</f>
        <v>8.84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38.07</v>
      </c>
      <c r="O51" s="154">
        <f t="shared" si="1"/>
        <v>0.22999999999999687</v>
      </c>
      <c r="P51">
        <v>15.251589177830311</v>
      </c>
      <c r="Q51">
        <v>8.893406882059363</v>
      </c>
      <c r="R51">
        <v>0</v>
      </c>
      <c r="S51">
        <v>2.0825059101654841</v>
      </c>
      <c r="T51">
        <v>12.072498029944837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15.16</v>
      </c>
      <c r="J52">
        <f>BYPL_EOD!AC52+BYPL_EOD!AD52</f>
        <v>8.84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38.07</v>
      </c>
      <c r="O52" s="154">
        <f t="shared" si="1"/>
        <v>0.22999999999999687</v>
      </c>
      <c r="P52">
        <v>15.251589177830311</v>
      </c>
      <c r="Q52">
        <v>8.893406882059363</v>
      </c>
      <c r="R52">
        <v>0</v>
      </c>
      <c r="S52">
        <v>2.0825059101654841</v>
      </c>
      <c r="T52">
        <v>12.072498029944837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15.16</v>
      </c>
      <c r="J53">
        <f>BYPL_EOD!AC53+BYPL_EOD!AD53</f>
        <v>8.84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38.07</v>
      </c>
      <c r="O53" s="154">
        <f t="shared" si="1"/>
        <v>0.22999999999999687</v>
      </c>
      <c r="P53">
        <v>15.251589177830311</v>
      </c>
      <c r="Q53">
        <v>8.893406882059363</v>
      </c>
      <c r="R53">
        <v>0</v>
      </c>
      <c r="S53">
        <v>2.0825059101654841</v>
      </c>
      <c r="T53">
        <v>12.072498029944837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15.16</v>
      </c>
      <c r="J54">
        <f>BYPL_EOD!AC54+BYPL_EOD!AD54</f>
        <v>8.84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38.07</v>
      </c>
      <c r="O54" s="154">
        <f t="shared" si="1"/>
        <v>0.22999999999999687</v>
      </c>
      <c r="P54">
        <v>15.251589177830311</v>
      </c>
      <c r="Q54">
        <v>8.893406882059363</v>
      </c>
      <c r="R54">
        <v>0</v>
      </c>
      <c r="S54">
        <v>2.0825059101654841</v>
      </c>
      <c r="T54">
        <v>12.072498029944837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15.16</v>
      </c>
      <c r="J55">
        <f>BYPL_EOD!AC55+BYPL_EOD!AD55</f>
        <v>8.84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38.07</v>
      </c>
      <c r="O55" s="154">
        <f t="shared" si="1"/>
        <v>0.22999999999999687</v>
      </c>
      <c r="P55">
        <v>15.251589177830311</v>
      </c>
      <c r="Q55">
        <v>8.893406882059363</v>
      </c>
      <c r="R55">
        <v>0</v>
      </c>
      <c r="S55">
        <v>2.0825059101654841</v>
      </c>
      <c r="T55">
        <v>12.072498029944837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15.16</v>
      </c>
      <c r="J56">
        <f>BYPL_EOD!AC56+BYPL_EOD!AD56</f>
        <v>8.84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38.07</v>
      </c>
      <c r="O56" s="154">
        <f t="shared" si="1"/>
        <v>0.22999999999999687</v>
      </c>
      <c r="P56">
        <v>15.251589177830311</v>
      </c>
      <c r="Q56">
        <v>8.893406882059363</v>
      </c>
      <c r="R56">
        <v>0</v>
      </c>
      <c r="S56">
        <v>2.0825059101654841</v>
      </c>
      <c r="T56">
        <v>12.072498029944837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15.16</v>
      </c>
      <c r="J57">
        <f>BYPL_EOD!AC57+BYPL_EOD!AD57</f>
        <v>8.84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38.07</v>
      </c>
      <c r="O57" s="154">
        <f t="shared" si="1"/>
        <v>0.22999999999999687</v>
      </c>
      <c r="P57">
        <v>15.251589177830311</v>
      </c>
      <c r="Q57">
        <v>8.893406882059363</v>
      </c>
      <c r="R57">
        <v>0</v>
      </c>
      <c r="S57">
        <v>2.0825059101654841</v>
      </c>
      <c r="T57">
        <v>12.072498029944837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15.16</v>
      </c>
      <c r="J58">
        <f>BYPL_EOD!AC58+BYPL_EOD!AD58</f>
        <v>8.84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38.07</v>
      </c>
      <c r="O58" s="154">
        <f t="shared" si="1"/>
        <v>0.22999999999999687</v>
      </c>
      <c r="P58">
        <v>15.251589177830311</v>
      </c>
      <c r="Q58">
        <v>8.893406882059363</v>
      </c>
      <c r="R58">
        <v>0</v>
      </c>
      <c r="S58">
        <v>2.0825059101654841</v>
      </c>
      <c r="T58">
        <v>12.072498029944837</v>
      </c>
      <c r="U58" s="156">
        <f t="shared" si="2"/>
        <v>38.299999999999997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54"/>
      <c r="I59">
        <f>BRPL_EOD!AC59+BRPL_EOD!AD59</f>
        <v>15.16</v>
      </c>
      <c r="J59">
        <f>BYPL_EOD!AC59+BYPL_EOD!AD59</f>
        <v>8.84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38.07</v>
      </c>
      <c r="O59" s="154">
        <f t="shared" si="1"/>
        <v>0.22999999999999687</v>
      </c>
      <c r="P59">
        <v>15.251589177830311</v>
      </c>
      <c r="Q59">
        <v>8.893406882059363</v>
      </c>
      <c r="R59">
        <v>0</v>
      </c>
      <c r="S59">
        <v>2.0825059101654841</v>
      </c>
      <c r="T59">
        <v>12.072498029944837</v>
      </c>
      <c r="U59" s="156">
        <f t="shared" si="2"/>
        <v>38.299999999999997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54"/>
      <c r="I60">
        <f>BRPL_EOD!AC60+BRPL_EOD!AD60</f>
        <v>15.16</v>
      </c>
      <c r="J60">
        <f>BYPL_EOD!AC60+BYPL_EOD!AD60</f>
        <v>8.84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38.07</v>
      </c>
      <c r="O60" s="154">
        <f t="shared" si="1"/>
        <v>0.22999999999999687</v>
      </c>
      <c r="P60">
        <v>15.251589177830311</v>
      </c>
      <c r="Q60">
        <v>8.893406882059363</v>
      </c>
      <c r="R60">
        <v>0</v>
      </c>
      <c r="S60">
        <v>2.0825059101654841</v>
      </c>
      <c r="T60">
        <v>12.072498029944837</v>
      </c>
      <c r="U60" s="156">
        <f t="shared" si="2"/>
        <v>38.299999999999997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54"/>
      <c r="I61">
        <f>BRPL_EOD!AC61+BRPL_EOD!AD61</f>
        <v>15.16</v>
      </c>
      <c r="J61">
        <f>BYPL_EOD!AC61+BYPL_EOD!AD61</f>
        <v>8.84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38.07</v>
      </c>
      <c r="O61" s="154">
        <f t="shared" si="1"/>
        <v>0.22999999999999687</v>
      </c>
      <c r="P61">
        <v>15.251589177830311</v>
      </c>
      <c r="Q61">
        <v>8.893406882059363</v>
      </c>
      <c r="R61">
        <v>0</v>
      </c>
      <c r="S61">
        <v>2.0825059101654841</v>
      </c>
      <c r="T61">
        <v>12.072498029944837</v>
      </c>
      <c r="U61" s="156">
        <f t="shared" si="2"/>
        <v>38.299999999999997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54"/>
      <c r="I62">
        <f>BRPL_EOD!AC62+BRPL_EOD!AD62</f>
        <v>15.16</v>
      </c>
      <c r="J62">
        <f>BYPL_EOD!AC62+BYPL_EOD!AD62</f>
        <v>8.84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38.07</v>
      </c>
      <c r="O62" s="154">
        <f t="shared" si="1"/>
        <v>0.22999999999999687</v>
      </c>
      <c r="P62">
        <v>15.251589177830311</v>
      </c>
      <c r="Q62">
        <v>8.893406882059363</v>
      </c>
      <c r="R62">
        <v>0</v>
      </c>
      <c r="S62">
        <v>2.0825059101654841</v>
      </c>
      <c r="T62">
        <v>12.072498029944837</v>
      </c>
      <c r="U62" s="156">
        <f t="shared" si="2"/>
        <v>38.299999999999997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15.16</v>
      </c>
      <c r="J63">
        <f>BYPL_EOD!AC63+BYPL_EOD!AD63</f>
        <v>8.84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38.07</v>
      </c>
      <c r="O63" s="154">
        <f t="shared" si="1"/>
        <v>0.22999999999999687</v>
      </c>
      <c r="P63">
        <v>15.251589177830311</v>
      </c>
      <c r="Q63">
        <v>8.893406882059363</v>
      </c>
      <c r="R63">
        <v>0</v>
      </c>
      <c r="S63">
        <v>2.0825059101654841</v>
      </c>
      <c r="T63">
        <v>12.072498029944837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54"/>
      <c r="I64">
        <f>BRPL_EOD!AC64+BRPL_EOD!AD64</f>
        <v>15.16</v>
      </c>
      <c r="J64">
        <f>BYPL_EOD!AC64+BYPL_EOD!AD64</f>
        <v>8.84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38.07</v>
      </c>
      <c r="O64" s="154">
        <f t="shared" si="1"/>
        <v>0.22999999999999687</v>
      </c>
      <c r="P64">
        <v>15.251589177830311</v>
      </c>
      <c r="Q64">
        <v>8.893406882059363</v>
      </c>
      <c r="R64">
        <v>0</v>
      </c>
      <c r="S64">
        <v>2.0825059101654841</v>
      </c>
      <c r="T64">
        <v>12.072498029944837</v>
      </c>
      <c r="U64" s="156">
        <f t="shared" si="2"/>
        <v>38.299999999999997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54"/>
      <c r="I65">
        <f>BRPL_EOD!AC65+BRPL_EOD!AD65</f>
        <v>15.16</v>
      </c>
      <c r="J65">
        <f>BYPL_EOD!AC65+BYPL_EOD!AD65</f>
        <v>8.84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38.07</v>
      </c>
      <c r="O65" s="154">
        <f t="shared" si="1"/>
        <v>0.22999999999999687</v>
      </c>
      <c r="P65">
        <v>15.251589177830311</v>
      </c>
      <c r="Q65">
        <v>8.893406882059363</v>
      </c>
      <c r="R65">
        <v>0</v>
      </c>
      <c r="S65">
        <v>2.0825059101654841</v>
      </c>
      <c r="T65">
        <v>12.072498029944837</v>
      </c>
      <c r="U65" s="156">
        <f t="shared" si="2"/>
        <v>38.299999999999997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54"/>
      <c r="I66">
        <f>BRPL_EOD!AC66+BRPL_EOD!AD66</f>
        <v>15.16</v>
      </c>
      <c r="J66">
        <f>BYPL_EOD!AC66+BYPL_EOD!AD66</f>
        <v>8.84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38.07</v>
      </c>
      <c r="O66" s="154">
        <f t="shared" si="1"/>
        <v>0.22999999999999687</v>
      </c>
      <c r="P66">
        <v>15.251589177830311</v>
      </c>
      <c r="Q66">
        <v>8.893406882059363</v>
      </c>
      <c r="R66">
        <v>0</v>
      </c>
      <c r="S66">
        <v>2.0825059101654841</v>
      </c>
      <c r="T66">
        <v>12.072498029944837</v>
      </c>
      <c r="U66" s="156">
        <f t="shared" si="2"/>
        <v>38.299999999999997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54"/>
      <c r="I67">
        <f>BRPL_EOD!AC67+BRPL_EOD!AD67</f>
        <v>15.16</v>
      </c>
      <c r="J67">
        <f>BYPL_EOD!AC67+BYPL_EOD!AD67</f>
        <v>8.84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38.07</v>
      </c>
      <c r="O67" s="154">
        <f t="shared" ref="O67:O98" si="7">G67-N67</f>
        <v>0.22999999999999687</v>
      </c>
      <c r="P67">
        <v>15.251589177830311</v>
      </c>
      <c r="Q67">
        <v>8.893406882059363</v>
      </c>
      <c r="R67">
        <v>0</v>
      </c>
      <c r="S67">
        <v>2.0825059101654841</v>
      </c>
      <c r="T67">
        <v>12.072498029944837</v>
      </c>
      <c r="U67" s="156">
        <f t="shared" ref="U67:U98" si="8">SUM(P67:T67)</f>
        <v>38.299999999999997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54"/>
      <c r="I68">
        <f>BRPL_EOD!AC68+BRPL_EOD!AD68</f>
        <v>15.16</v>
      </c>
      <c r="J68">
        <f>BYPL_EOD!AC68+BYPL_EOD!AD68</f>
        <v>8.84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38.07</v>
      </c>
      <c r="O68" s="154">
        <f t="shared" si="7"/>
        <v>0.22999999999999687</v>
      </c>
      <c r="P68">
        <v>15.251589177830311</v>
      </c>
      <c r="Q68">
        <v>8.893406882059363</v>
      </c>
      <c r="R68">
        <v>0</v>
      </c>
      <c r="S68">
        <v>2.0825059101654841</v>
      </c>
      <c r="T68">
        <v>12.072498029944837</v>
      </c>
      <c r="U68" s="156">
        <f t="shared" si="8"/>
        <v>38.299999999999997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54"/>
      <c r="I69">
        <f>BRPL_EOD!AC69+BRPL_EOD!AD69</f>
        <v>9.7799999999999994</v>
      </c>
      <c r="J69">
        <f>BYPL_EOD!AC69+BYPL_EOD!AD69</f>
        <v>19.45</v>
      </c>
      <c r="K69">
        <f>MES_EOD!AC69+MES_EOD!AD69</f>
        <v>0</v>
      </c>
      <c r="L69">
        <f>NDMC_EOD!AC69+NDMC_EOD!AD69</f>
        <v>1.35</v>
      </c>
      <c r="M69">
        <f>TPDDL_EOD!AC69+TPDDL_EOD!AD69</f>
        <v>7.82</v>
      </c>
      <c r="N69">
        <f t="shared" si="6"/>
        <v>38.4</v>
      </c>
      <c r="O69" s="154">
        <f t="shared" si="7"/>
        <v>-0.10000000000000142</v>
      </c>
      <c r="P69">
        <v>9.7545312499999994</v>
      </c>
      <c r="Q69">
        <v>19.399348958333331</v>
      </c>
      <c r="R69">
        <v>0</v>
      </c>
      <c r="S69">
        <v>1.346484375</v>
      </c>
      <c r="T69">
        <v>7.7996354166666668</v>
      </c>
      <c r="U69" s="156">
        <f t="shared" si="8"/>
        <v>38.299999999999997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54"/>
      <c r="I70">
        <f>BRPL_EOD!AC70+BRPL_EOD!AD70</f>
        <v>9.7799999999999994</v>
      </c>
      <c r="J70">
        <f>BYPL_EOD!AC70+BYPL_EOD!AD70</f>
        <v>19.45</v>
      </c>
      <c r="K70">
        <f>MES_EOD!AC70+MES_EOD!AD70</f>
        <v>0</v>
      </c>
      <c r="L70">
        <f>NDMC_EOD!AC70+NDMC_EOD!AD70</f>
        <v>1.35</v>
      </c>
      <c r="M70">
        <f>TPDDL_EOD!AC70+TPDDL_EOD!AD70</f>
        <v>7.82</v>
      </c>
      <c r="N70">
        <f t="shared" si="6"/>
        <v>38.4</v>
      </c>
      <c r="O70" s="154">
        <f t="shared" si="7"/>
        <v>-0.10000000000000142</v>
      </c>
      <c r="P70">
        <v>9.7545312499999994</v>
      </c>
      <c r="Q70">
        <v>19.399348958333331</v>
      </c>
      <c r="R70">
        <v>0</v>
      </c>
      <c r="S70">
        <v>1.346484375</v>
      </c>
      <c r="T70">
        <v>7.7996354166666668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9.7799999999999994</v>
      </c>
      <c r="J71">
        <f>BYPL_EOD!AC71+BYPL_EOD!AD71</f>
        <v>19.45</v>
      </c>
      <c r="K71">
        <f>MES_EOD!AC71+MES_EOD!AD71</f>
        <v>0</v>
      </c>
      <c r="L71">
        <f>NDMC_EOD!AC71+NDMC_EOD!AD71</f>
        <v>1.35</v>
      </c>
      <c r="M71">
        <f>TPDDL_EOD!AC71+TPDDL_EOD!AD71</f>
        <v>7.82</v>
      </c>
      <c r="N71">
        <f t="shared" si="6"/>
        <v>38.4</v>
      </c>
      <c r="O71" s="154">
        <f t="shared" si="7"/>
        <v>-0.10000000000000142</v>
      </c>
      <c r="P71">
        <v>9.7545312499999994</v>
      </c>
      <c r="Q71">
        <v>19.399348958333331</v>
      </c>
      <c r="R71">
        <v>0</v>
      </c>
      <c r="S71">
        <v>1.346484375</v>
      </c>
      <c r="T71">
        <v>7.7996354166666668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9.7799999999999994</v>
      </c>
      <c r="J72">
        <f>BYPL_EOD!AC72+BYPL_EOD!AD72</f>
        <v>19.45</v>
      </c>
      <c r="K72">
        <f>MES_EOD!AC72+MES_EOD!AD72</f>
        <v>0</v>
      </c>
      <c r="L72">
        <f>NDMC_EOD!AC72+NDMC_EOD!AD72</f>
        <v>1.35</v>
      </c>
      <c r="M72">
        <f>TPDDL_EOD!AC72+TPDDL_EOD!AD72</f>
        <v>7.82</v>
      </c>
      <c r="N72">
        <f t="shared" si="6"/>
        <v>38.4</v>
      </c>
      <c r="O72" s="154">
        <f t="shared" si="7"/>
        <v>-0.10000000000000142</v>
      </c>
      <c r="P72">
        <v>9.7545312499999994</v>
      </c>
      <c r="Q72">
        <v>19.399348958333331</v>
      </c>
      <c r="R72">
        <v>0</v>
      </c>
      <c r="S72">
        <v>1.346484375</v>
      </c>
      <c r="T72">
        <v>7.7996354166666668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9.7799999999999994</v>
      </c>
      <c r="J73">
        <f>BYPL_EOD!AC73+BYPL_EOD!AD73</f>
        <v>19.45</v>
      </c>
      <c r="K73">
        <f>MES_EOD!AC73+MES_EOD!AD73</f>
        <v>0</v>
      </c>
      <c r="L73">
        <f>NDMC_EOD!AC73+NDMC_EOD!AD73</f>
        <v>1.35</v>
      </c>
      <c r="M73">
        <f>TPDDL_EOD!AC73+TPDDL_EOD!AD73</f>
        <v>7.82</v>
      </c>
      <c r="N73">
        <f t="shared" si="6"/>
        <v>38.4</v>
      </c>
      <c r="O73" s="154">
        <f t="shared" si="7"/>
        <v>-0.10000000000000142</v>
      </c>
      <c r="P73">
        <v>9.7545312499999994</v>
      </c>
      <c r="Q73">
        <v>19.399348958333331</v>
      </c>
      <c r="R73">
        <v>0</v>
      </c>
      <c r="S73">
        <v>1.346484375</v>
      </c>
      <c r="T73">
        <v>7.7996354166666668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9.7799999999999994</v>
      </c>
      <c r="J74">
        <f>BYPL_EOD!AC74+BYPL_EOD!AD74</f>
        <v>19.45</v>
      </c>
      <c r="K74">
        <f>MES_EOD!AC74+MES_EOD!AD74</f>
        <v>0</v>
      </c>
      <c r="L74">
        <f>NDMC_EOD!AC74+NDMC_EOD!AD74</f>
        <v>1.35</v>
      </c>
      <c r="M74">
        <f>TPDDL_EOD!AC74+TPDDL_EOD!AD74</f>
        <v>7.82</v>
      </c>
      <c r="N74">
        <f t="shared" si="6"/>
        <v>38.4</v>
      </c>
      <c r="O74" s="154">
        <f t="shared" si="7"/>
        <v>-0.10000000000000142</v>
      </c>
      <c r="P74">
        <v>9.7545312499999994</v>
      </c>
      <c r="Q74">
        <v>19.399348958333331</v>
      </c>
      <c r="R74">
        <v>0</v>
      </c>
      <c r="S74">
        <v>1.346484375</v>
      </c>
      <c r="T74">
        <v>7.7996354166666668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9.7799999999999994</v>
      </c>
      <c r="J75">
        <f>BYPL_EOD!AC75+BYPL_EOD!AD75</f>
        <v>19.45</v>
      </c>
      <c r="K75">
        <f>MES_EOD!AC75+MES_EOD!AD75</f>
        <v>0</v>
      </c>
      <c r="L75">
        <f>NDMC_EOD!AC75+NDMC_EOD!AD75</f>
        <v>1.35</v>
      </c>
      <c r="M75">
        <f>TPDDL_EOD!AC75+TPDDL_EOD!AD75</f>
        <v>7.82</v>
      </c>
      <c r="N75">
        <f t="shared" si="6"/>
        <v>38.4</v>
      </c>
      <c r="O75" s="154">
        <f t="shared" si="7"/>
        <v>0.20000000000000284</v>
      </c>
      <c r="P75">
        <v>9.8874424295018084</v>
      </c>
      <c r="Q75">
        <v>19.45</v>
      </c>
      <c r="R75">
        <v>0</v>
      </c>
      <c r="S75">
        <v>1.3633482805554005</v>
      </c>
      <c r="T75">
        <v>7.8992092899427915</v>
      </c>
      <c r="U75" s="156">
        <f t="shared" si="8"/>
        <v>38.599999999999994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9.7799999999999994</v>
      </c>
      <c r="J76">
        <f>BYPL_EOD!AC76+BYPL_EOD!AD76</f>
        <v>19.45</v>
      </c>
      <c r="K76">
        <f>MES_EOD!AC76+MES_EOD!AD76</f>
        <v>0</v>
      </c>
      <c r="L76">
        <f>NDMC_EOD!AC76+NDMC_EOD!AD76</f>
        <v>1.35</v>
      </c>
      <c r="M76">
        <f>TPDDL_EOD!AC76+TPDDL_EOD!AD76</f>
        <v>7.82</v>
      </c>
      <c r="N76">
        <f t="shared" si="6"/>
        <v>38.4</v>
      </c>
      <c r="O76" s="154">
        <f t="shared" si="7"/>
        <v>0.20000000000000284</v>
      </c>
      <c r="P76">
        <v>9.8874424295018084</v>
      </c>
      <c r="Q76">
        <v>19.45</v>
      </c>
      <c r="R76">
        <v>0</v>
      </c>
      <c r="S76">
        <v>1.3633482805554005</v>
      </c>
      <c r="T76">
        <v>7.8992092899427915</v>
      </c>
      <c r="U76" s="156">
        <f t="shared" si="8"/>
        <v>38.599999999999994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9.7799999999999994</v>
      </c>
      <c r="J77">
        <f>BYPL_EOD!AC77+BYPL_EOD!AD77</f>
        <v>19.45</v>
      </c>
      <c r="K77">
        <f>MES_EOD!AC77+MES_EOD!AD77</f>
        <v>0</v>
      </c>
      <c r="L77">
        <f>NDMC_EOD!AC77+NDMC_EOD!AD77</f>
        <v>1.35</v>
      </c>
      <c r="M77">
        <f>TPDDL_EOD!AC77+TPDDL_EOD!AD77</f>
        <v>7.82</v>
      </c>
      <c r="N77">
        <f t="shared" si="6"/>
        <v>38.4</v>
      </c>
      <c r="O77" s="154">
        <f t="shared" si="7"/>
        <v>0.20000000000000284</v>
      </c>
      <c r="P77">
        <v>9.8874424295018084</v>
      </c>
      <c r="Q77">
        <v>19.45</v>
      </c>
      <c r="R77">
        <v>0</v>
      </c>
      <c r="S77">
        <v>1.3633482805554005</v>
      </c>
      <c r="T77">
        <v>7.8992092899427915</v>
      </c>
      <c r="U77" s="156">
        <f t="shared" si="8"/>
        <v>38.599999999999994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9.7799999999999994</v>
      </c>
      <c r="J78">
        <f>BYPL_EOD!AC78+BYPL_EOD!AD78</f>
        <v>19.45</v>
      </c>
      <c r="K78">
        <f>MES_EOD!AC78+MES_EOD!AD78</f>
        <v>0</v>
      </c>
      <c r="L78">
        <f>NDMC_EOD!AC78+NDMC_EOD!AD78</f>
        <v>1.35</v>
      </c>
      <c r="M78">
        <f>TPDDL_EOD!AC78+TPDDL_EOD!AD78</f>
        <v>7.82</v>
      </c>
      <c r="N78">
        <f t="shared" si="6"/>
        <v>38.4</v>
      </c>
      <c r="O78" s="154">
        <f t="shared" si="7"/>
        <v>0.20000000000000284</v>
      </c>
      <c r="P78">
        <v>9.8874424295018084</v>
      </c>
      <c r="Q78">
        <v>19.45</v>
      </c>
      <c r="R78">
        <v>0</v>
      </c>
      <c r="S78">
        <v>1.3633482805554005</v>
      </c>
      <c r="T78">
        <v>7.8992092899427915</v>
      </c>
      <c r="U78" s="156">
        <f t="shared" si="8"/>
        <v>38.599999999999994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39.6</v>
      </c>
      <c r="E79">
        <f>GT!N79</f>
        <v>0</v>
      </c>
      <c r="F79">
        <f t="shared" si="10"/>
        <v>84</v>
      </c>
      <c r="G79">
        <f t="shared" si="11"/>
        <v>39.6</v>
      </c>
      <c r="H79" s="154"/>
      <c r="I79">
        <f>BRPL_EOD!AC79+BRPL_EOD!AD79</f>
        <v>10.029999999999999</v>
      </c>
      <c r="J79">
        <f>BYPL_EOD!AC79+BYPL_EOD!AD79</f>
        <v>19.95</v>
      </c>
      <c r="K79">
        <f>MES_EOD!AC79+MES_EOD!AD79</f>
        <v>0</v>
      </c>
      <c r="L79">
        <f>NDMC_EOD!AC79+NDMC_EOD!AD79</f>
        <v>1.38</v>
      </c>
      <c r="M79">
        <f>TPDDL_EOD!AC79+TPDDL_EOD!AD79</f>
        <v>8.02</v>
      </c>
      <c r="N79">
        <f t="shared" si="6"/>
        <v>39.379999999999995</v>
      </c>
      <c r="O79" s="154">
        <f t="shared" si="7"/>
        <v>0.22000000000000597</v>
      </c>
      <c r="P79">
        <v>10.148245717014772</v>
      </c>
      <c r="Q79">
        <v>19.95</v>
      </c>
      <c r="R79">
        <v>0</v>
      </c>
      <c r="S79">
        <v>1.3946591606126066</v>
      </c>
      <c r="T79">
        <v>8.1070951223726251</v>
      </c>
      <c r="U79" s="156">
        <f t="shared" si="8"/>
        <v>39.6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39.6</v>
      </c>
      <c r="E80">
        <f>GT!N80</f>
        <v>0</v>
      </c>
      <c r="F80">
        <f t="shared" si="10"/>
        <v>84</v>
      </c>
      <c r="G80">
        <f t="shared" si="11"/>
        <v>39.6</v>
      </c>
      <c r="H80" s="154"/>
      <c r="I80">
        <f>BRPL_EOD!AC80+BRPL_EOD!AD80</f>
        <v>10.029999999999999</v>
      </c>
      <c r="J80">
        <f>BYPL_EOD!AC80+BYPL_EOD!AD80</f>
        <v>19.95</v>
      </c>
      <c r="K80">
        <f>MES_EOD!AC80+MES_EOD!AD80</f>
        <v>0</v>
      </c>
      <c r="L80">
        <f>NDMC_EOD!AC80+NDMC_EOD!AD80</f>
        <v>1.38</v>
      </c>
      <c r="M80">
        <f>TPDDL_EOD!AC80+TPDDL_EOD!AD80</f>
        <v>8.02</v>
      </c>
      <c r="N80">
        <f t="shared" si="6"/>
        <v>39.379999999999995</v>
      </c>
      <c r="O80" s="154">
        <f t="shared" si="7"/>
        <v>0.22000000000000597</v>
      </c>
      <c r="P80">
        <v>10.148245717014772</v>
      </c>
      <c r="Q80">
        <v>19.95</v>
      </c>
      <c r="R80">
        <v>0</v>
      </c>
      <c r="S80">
        <v>1.3946591606126066</v>
      </c>
      <c r="T80">
        <v>8.1070951223726251</v>
      </c>
      <c r="U80" s="156">
        <f t="shared" si="8"/>
        <v>39.6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39.6</v>
      </c>
      <c r="E81">
        <f>GT!N81</f>
        <v>0</v>
      </c>
      <c r="F81">
        <f t="shared" si="10"/>
        <v>84</v>
      </c>
      <c r="G81">
        <f t="shared" si="11"/>
        <v>39.6</v>
      </c>
      <c r="H81" s="154"/>
      <c r="I81">
        <f>BRPL_EOD!AC81+BRPL_EOD!AD81</f>
        <v>10.029999999999999</v>
      </c>
      <c r="J81">
        <f>BYPL_EOD!AC81+BYPL_EOD!AD81</f>
        <v>19.95</v>
      </c>
      <c r="K81">
        <f>MES_EOD!AC81+MES_EOD!AD81</f>
        <v>0</v>
      </c>
      <c r="L81">
        <f>NDMC_EOD!AC81+NDMC_EOD!AD81</f>
        <v>1.38</v>
      </c>
      <c r="M81">
        <f>TPDDL_EOD!AC81+TPDDL_EOD!AD81</f>
        <v>8.02</v>
      </c>
      <c r="N81">
        <f t="shared" si="6"/>
        <v>39.379999999999995</v>
      </c>
      <c r="O81" s="154">
        <f t="shared" si="7"/>
        <v>0.22000000000000597</v>
      </c>
      <c r="P81">
        <v>10.148245717014772</v>
      </c>
      <c r="Q81">
        <v>19.95</v>
      </c>
      <c r="R81">
        <v>0</v>
      </c>
      <c r="S81">
        <v>1.3946591606126066</v>
      </c>
      <c r="T81">
        <v>8.1070951223726251</v>
      </c>
      <c r="U81" s="156">
        <f t="shared" si="8"/>
        <v>39.6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39.6</v>
      </c>
      <c r="E82">
        <f>GT!N82</f>
        <v>0</v>
      </c>
      <c r="F82">
        <f t="shared" si="10"/>
        <v>84</v>
      </c>
      <c r="G82">
        <f t="shared" si="11"/>
        <v>39.6</v>
      </c>
      <c r="H82" s="154"/>
      <c r="I82">
        <f>BRPL_EOD!AC82+BRPL_EOD!AD82</f>
        <v>10.029999999999999</v>
      </c>
      <c r="J82">
        <f>BYPL_EOD!AC82+BYPL_EOD!AD82</f>
        <v>19.95</v>
      </c>
      <c r="K82">
        <f>MES_EOD!AC82+MES_EOD!AD82</f>
        <v>0</v>
      </c>
      <c r="L82">
        <f>NDMC_EOD!AC82+NDMC_EOD!AD82</f>
        <v>1.38</v>
      </c>
      <c r="M82">
        <f>TPDDL_EOD!AC82+TPDDL_EOD!AD82</f>
        <v>8.02</v>
      </c>
      <c r="N82">
        <f t="shared" si="6"/>
        <v>39.379999999999995</v>
      </c>
      <c r="O82" s="154">
        <f t="shared" si="7"/>
        <v>0.22000000000000597</v>
      </c>
      <c r="P82">
        <v>10.148245717014772</v>
      </c>
      <c r="Q82">
        <v>19.95</v>
      </c>
      <c r="R82">
        <v>0</v>
      </c>
      <c r="S82">
        <v>1.3946591606126066</v>
      </c>
      <c r="T82">
        <v>8.1070951223726251</v>
      </c>
      <c r="U82" s="156">
        <f t="shared" si="8"/>
        <v>39.6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39.6</v>
      </c>
      <c r="E83">
        <f>GT!N83</f>
        <v>0</v>
      </c>
      <c r="F83">
        <f t="shared" si="10"/>
        <v>84</v>
      </c>
      <c r="G83">
        <f t="shared" si="11"/>
        <v>39.6</v>
      </c>
      <c r="H83" s="154"/>
      <c r="I83">
        <f>BRPL_EOD!AC83+BRPL_EOD!AD83</f>
        <v>16.149999999999999</v>
      </c>
      <c r="J83">
        <f>BYPL_EOD!AC83+BYPL_EOD!AD83</f>
        <v>8.84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39.06</v>
      </c>
      <c r="O83" s="154">
        <f t="shared" si="7"/>
        <v>0.53999999999999915</v>
      </c>
      <c r="P83">
        <v>16.373271889400918</v>
      </c>
      <c r="Q83">
        <v>8.9622119815668206</v>
      </c>
      <c r="R83">
        <v>0</v>
      </c>
      <c r="S83">
        <v>2.0986175115207373</v>
      </c>
      <c r="T83">
        <v>12.16589861751152</v>
      </c>
      <c r="U83" s="156">
        <f t="shared" si="8"/>
        <v>39.599999999999994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39.6</v>
      </c>
      <c r="E84">
        <f>GT!N84</f>
        <v>0</v>
      </c>
      <c r="F84">
        <f t="shared" si="10"/>
        <v>84</v>
      </c>
      <c r="G84">
        <f t="shared" si="11"/>
        <v>39.6</v>
      </c>
      <c r="H84" s="154"/>
      <c r="I84">
        <f>BRPL_EOD!AC84+BRPL_EOD!AD84</f>
        <v>16.149999999999999</v>
      </c>
      <c r="J84">
        <f>BYPL_EOD!AC84+BYPL_EOD!AD84</f>
        <v>8.84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39.06</v>
      </c>
      <c r="O84" s="154">
        <f t="shared" si="7"/>
        <v>0.53999999999999915</v>
      </c>
      <c r="P84">
        <v>16.373271889400918</v>
      </c>
      <c r="Q84">
        <v>8.9622119815668206</v>
      </c>
      <c r="R84">
        <v>0</v>
      </c>
      <c r="S84">
        <v>2.0986175115207373</v>
      </c>
      <c r="T84">
        <v>12.16589861751152</v>
      </c>
      <c r="U84" s="156">
        <f t="shared" si="8"/>
        <v>39.599999999999994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39.6</v>
      </c>
      <c r="E85">
        <f>GT!N85</f>
        <v>0</v>
      </c>
      <c r="F85">
        <f t="shared" si="10"/>
        <v>84</v>
      </c>
      <c r="G85">
        <f t="shared" si="11"/>
        <v>39.6</v>
      </c>
      <c r="H85" s="154"/>
      <c r="I85">
        <f>BRPL_EOD!AC85+BRPL_EOD!AD85</f>
        <v>16.149999999999999</v>
      </c>
      <c r="J85">
        <f>BYPL_EOD!AC85+BYPL_EOD!AD85</f>
        <v>8.84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39.06</v>
      </c>
      <c r="O85" s="154">
        <f t="shared" si="7"/>
        <v>0.53999999999999915</v>
      </c>
      <c r="P85">
        <v>16.373271889400918</v>
      </c>
      <c r="Q85">
        <v>8.9622119815668206</v>
      </c>
      <c r="R85">
        <v>0</v>
      </c>
      <c r="S85">
        <v>2.0986175115207373</v>
      </c>
      <c r="T85">
        <v>12.16589861751152</v>
      </c>
      <c r="U85" s="156">
        <f t="shared" si="8"/>
        <v>39.599999999999994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39.6</v>
      </c>
      <c r="E86">
        <f>GT!N86</f>
        <v>0</v>
      </c>
      <c r="F86">
        <f t="shared" si="10"/>
        <v>84</v>
      </c>
      <c r="G86">
        <f t="shared" si="11"/>
        <v>39.6</v>
      </c>
      <c r="H86" s="154"/>
      <c r="I86">
        <f>BRPL_EOD!AC86+BRPL_EOD!AD86</f>
        <v>16.149999999999999</v>
      </c>
      <c r="J86">
        <f>BYPL_EOD!AC86+BYPL_EOD!AD86</f>
        <v>8.84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39.06</v>
      </c>
      <c r="O86" s="154">
        <f t="shared" si="7"/>
        <v>0.53999999999999915</v>
      </c>
      <c r="P86">
        <v>16.373271889400918</v>
      </c>
      <c r="Q86">
        <v>8.9622119815668206</v>
      </c>
      <c r="R86">
        <v>0</v>
      </c>
      <c r="S86">
        <v>2.0986175115207373</v>
      </c>
      <c r="T86">
        <v>12.16589861751152</v>
      </c>
      <c r="U86" s="156">
        <f t="shared" si="8"/>
        <v>39.599999999999994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39.6</v>
      </c>
      <c r="E87">
        <f>GT!N87</f>
        <v>0</v>
      </c>
      <c r="F87">
        <f t="shared" si="10"/>
        <v>84</v>
      </c>
      <c r="G87">
        <f t="shared" si="11"/>
        <v>39.6</v>
      </c>
      <c r="H87" s="154"/>
      <c r="I87">
        <f>BRPL_EOD!AC87+BRPL_EOD!AD87</f>
        <v>16.149999999999999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39.06</v>
      </c>
      <c r="O87" s="154">
        <f t="shared" si="7"/>
        <v>0.53999999999999915</v>
      </c>
      <c r="P87">
        <v>16.373271889400918</v>
      </c>
      <c r="Q87">
        <v>8.9622119815668206</v>
      </c>
      <c r="R87">
        <v>0</v>
      </c>
      <c r="S87">
        <v>2.0986175115207373</v>
      </c>
      <c r="T87">
        <v>12.16589861751152</v>
      </c>
      <c r="U87" s="156">
        <f t="shared" si="8"/>
        <v>39.599999999999994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39.6</v>
      </c>
      <c r="E88">
        <f>GT!N88</f>
        <v>0</v>
      </c>
      <c r="F88">
        <f t="shared" si="10"/>
        <v>84</v>
      </c>
      <c r="G88">
        <f t="shared" si="11"/>
        <v>39.6</v>
      </c>
      <c r="H88" s="154"/>
      <c r="I88">
        <f>BRPL_EOD!AC88+BRPL_EOD!AD88</f>
        <v>16.149999999999999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39.06</v>
      </c>
      <c r="O88" s="154">
        <f t="shared" si="7"/>
        <v>0.53999999999999915</v>
      </c>
      <c r="P88">
        <v>16.373271889400918</v>
      </c>
      <c r="Q88">
        <v>8.9622119815668206</v>
      </c>
      <c r="R88">
        <v>0</v>
      </c>
      <c r="S88">
        <v>2.0986175115207373</v>
      </c>
      <c r="T88">
        <v>12.16589861751152</v>
      </c>
      <c r="U88" s="156">
        <f t="shared" si="8"/>
        <v>39.599999999999994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39.6</v>
      </c>
      <c r="E89">
        <f>GT!N89</f>
        <v>0</v>
      </c>
      <c r="F89">
        <f t="shared" si="10"/>
        <v>84</v>
      </c>
      <c r="G89">
        <f t="shared" si="11"/>
        <v>39.6</v>
      </c>
      <c r="H89" s="154"/>
      <c r="I89">
        <f>BRPL_EOD!AC89+BRPL_EOD!AD89</f>
        <v>16.149999999999999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39.06</v>
      </c>
      <c r="O89" s="154">
        <f t="shared" si="7"/>
        <v>0.53999999999999915</v>
      </c>
      <c r="P89">
        <v>16.373271889400918</v>
      </c>
      <c r="Q89">
        <v>8.9622119815668206</v>
      </c>
      <c r="R89">
        <v>0</v>
      </c>
      <c r="S89">
        <v>2.0986175115207373</v>
      </c>
      <c r="T89">
        <v>12.16589861751152</v>
      </c>
      <c r="U89" s="156">
        <f t="shared" si="8"/>
        <v>39.599999999999994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39.6</v>
      </c>
      <c r="E90">
        <f>GT!N90</f>
        <v>0</v>
      </c>
      <c r="F90">
        <f t="shared" si="10"/>
        <v>84</v>
      </c>
      <c r="G90">
        <f t="shared" si="11"/>
        <v>39.6</v>
      </c>
      <c r="H90" s="154"/>
      <c r="I90">
        <f>BRPL_EOD!AC90+BRPL_EOD!AD90</f>
        <v>16.149999999999999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39.06</v>
      </c>
      <c r="O90" s="154">
        <f t="shared" si="7"/>
        <v>0.53999999999999915</v>
      </c>
      <c r="P90">
        <v>16.373271889400918</v>
      </c>
      <c r="Q90">
        <v>8.9622119815668206</v>
      </c>
      <c r="R90">
        <v>0</v>
      </c>
      <c r="S90">
        <v>2.0986175115207373</v>
      </c>
      <c r="T90">
        <v>12.16589861751152</v>
      </c>
      <c r="U90" s="156">
        <f t="shared" si="8"/>
        <v>39.599999999999994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39.6</v>
      </c>
      <c r="E91">
        <f>GT!N91</f>
        <v>0</v>
      </c>
      <c r="F91">
        <f t="shared" si="10"/>
        <v>84</v>
      </c>
      <c r="G91">
        <f t="shared" si="11"/>
        <v>39.6</v>
      </c>
      <c r="H91" s="154"/>
      <c r="I91">
        <f>BRPL_EOD!AC91+BRPL_EOD!AD91</f>
        <v>16.149999999999999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39.06</v>
      </c>
      <c r="O91" s="154">
        <f t="shared" si="7"/>
        <v>0.53999999999999915</v>
      </c>
      <c r="P91">
        <v>16.373271889400918</v>
      </c>
      <c r="Q91">
        <v>8.9622119815668206</v>
      </c>
      <c r="R91">
        <v>0</v>
      </c>
      <c r="S91">
        <v>2.0986175115207373</v>
      </c>
      <c r="T91">
        <v>12.16589861751152</v>
      </c>
      <c r="U91" s="156">
        <f t="shared" si="8"/>
        <v>39.599999999999994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39.6</v>
      </c>
      <c r="E92">
        <f>GT!N92</f>
        <v>0</v>
      </c>
      <c r="F92">
        <f t="shared" si="10"/>
        <v>84</v>
      </c>
      <c r="G92">
        <f t="shared" si="11"/>
        <v>39.6</v>
      </c>
      <c r="H92" s="154"/>
      <c r="I92">
        <f>BRPL_EOD!AC92+BRPL_EOD!AD92</f>
        <v>16.149999999999999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39.06</v>
      </c>
      <c r="O92" s="154">
        <f t="shared" si="7"/>
        <v>0.53999999999999915</v>
      </c>
      <c r="P92">
        <v>16.373271889400918</v>
      </c>
      <c r="Q92">
        <v>8.9622119815668206</v>
      </c>
      <c r="R92">
        <v>0</v>
      </c>
      <c r="S92">
        <v>2.0986175115207373</v>
      </c>
      <c r="T92">
        <v>12.16589861751152</v>
      </c>
      <c r="U92" s="156">
        <f t="shared" si="8"/>
        <v>39.599999999999994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15.16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38.07</v>
      </c>
      <c r="O93" s="154">
        <f t="shared" si="7"/>
        <v>0.53000000000000114</v>
      </c>
      <c r="P93">
        <v>15.371053322826373</v>
      </c>
      <c r="Q93">
        <v>8.963068032571579</v>
      </c>
      <c r="R93">
        <v>0</v>
      </c>
      <c r="S93">
        <v>2.0988179669030731</v>
      </c>
      <c r="T93">
        <v>12.167060677698975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15.16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38.07</v>
      </c>
      <c r="O94" s="154">
        <f t="shared" si="7"/>
        <v>0.53000000000000114</v>
      </c>
      <c r="P94">
        <v>15.371053322826373</v>
      </c>
      <c r="Q94">
        <v>8.963068032571579</v>
      </c>
      <c r="R94">
        <v>0</v>
      </c>
      <c r="S94">
        <v>2.0988179669030731</v>
      </c>
      <c r="T94">
        <v>12.167060677698975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15.16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38.07</v>
      </c>
      <c r="O95" s="154">
        <f t="shared" si="7"/>
        <v>0.53000000000000114</v>
      </c>
      <c r="P95">
        <v>15.371053322826373</v>
      </c>
      <c r="Q95">
        <v>8.963068032571579</v>
      </c>
      <c r="R95">
        <v>0</v>
      </c>
      <c r="S95">
        <v>2.0988179669030731</v>
      </c>
      <c r="T95">
        <v>12.167060677698975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15.16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38.07</v>
      </c>
      <c r="O96" s="154">
        <f t="shared" si="7"/>
        <v>0.53000000000000114</v>
      </c>
      <c r="P96">
        <v>15.371053322826373</v>
      </c>
      <c r="Q96">
        <v>8.963068032571579</v>
      </c>
      <c r="R96">
        <v>0</v>
      </c>
      <c r="S96">
        <v>2.0988179669030731</v>
      </c>
      <c r="T96">
        <v>12.167060677698975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15.16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38.07</v>
      </c>
      <c r="O97" s="154">
        <f t="shared" si="7"/>
        <v>0.53000000000000114</v>
      </c>
      <c r="P97">
        <v>15.371053322826373</v>
      </c>
      <c r="Q97">
        <v>8.963068032571579</v>
      </c>
      <c r="R97">
        <v>0</v>
      </c>
      <c r="S97">
        <v>2.0988179669030731</v>
      </c>
      <c r="T97">
        <v>12.167060677698975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15.16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38.07</v>
      </c>
      <c r="O98" s="154">
        <f t="shared" si="7"/>
        <v>0.53000000000000114</v>
      </c>
      <c r="P98">
        <v>15.371053322826373</v>
      </c>
      <c r="Q98">
        <v>8.963068032571579</v>
      </c>
      <c r="R98">
        <v>0</v>
      </c>
      <c r="S98">
        <v>2.0988179669030731</v>
      </c>
      <c r="T98">
        <v>12.167060677698975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0.93095000000000006</v>
      </c>
      <c r="E99" s="156">
        <f t="shared" si="12"/>
        <v>0</v>
      </c>
      <c r="F99" s="156">
        <f t="shared" si="12"/>
        <v>2.016</v>
      </c>
      <c r="G99" s="156">
        <f t="shared" si="12"/>
        <v>0.93095000000000006</v>
      </c>
      <c r="H99" s="156"/>
      <c r="I99" s="156">
        <f t="shared" si="12"/>
        <v>0.33525750000000004</v>
      </c>
      <c r="J99" s="156">
        <f t="shared" si="12"/>
        <v>0.28171750000000012</v>
      </c>
      <c r="K99" s="156">
        <f t="shared" si="12"/>
        <v>0</v>
      </c>
      <c r="L99" s="156">
        <f t="shared" si="12"/>
        <v>4.5007499999999923E-2</v>
      </c>
      <c r="M99" s="156">
        <f t="shared" si="12"/>
        <v>0.26097250000000011</v>
      </c>
      <c r="N99" s="156">
        <f t="shared" si="12"/>
        <v>0.92295500000000097</v>
      </c>
      <c r="O99" s="156">
        <f t="shared" si="12"/>
        <v>7.994999999999983E-3</v>
      </c>
      <c r="P99" s="156">
        <f t="shared" si="12"/>
        <v>0.33862597191310223</v>
      </c>
      <c r="Q99" s="156">
        <f t="shared" si="12"/>
        <v>0.28331660391720714</v>
      </c>
      <c r="R99" s="156">
        <f t="shared" si="12"/>
        <v>0</v>
      </c>
      <c r="S99" s="156">
        <f t="shared" si="12"/>
        <v>4.5452203995588046E-2</v>
      </c>
      <c r="T99" s="156">
        <f t="shared" si="12"/>
        <v>0.26355522017410249</v>
      </c>
      <c r="U99" s="156">
        <f t="shared" si="12"/>
        <v>0.93095000000000006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44931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50.05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50.05</v>
      </c>
    </row>
    <row r="4" spans="1:7">
      <c r="A4" s="8" t="s">
        <v>46</v>
      </c>
      <c r="B4" s="8">
        <v>50.01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50.01</v>
      </c>
    </row>
    <row r="5" spans="1:7">
      <c r="A5" s="8" t="s">
        <v>47</v>
      </c>
      <c r="B5" s="8">
        <v>50.02</v>
      </c>
      <c r="C5" s="8">
        <f t="shared" si="0"/>
        <v>1</v>
      </c>
      <c r="D5" s="8">
        <f t="shared" si="1"/>
        <v>0</v>
      </c>
      <c r="F5" s="8">
        <f t="shared" si="2"/>
        <v>50.02</v>
      </c>
    </row>
    <row r="6" spans="1:7">
      <c r="A6" s="8" t="s">
        <v>48</v>
      </c>
      <c r="B6" s="8">
        <v>49.99</v>
      </c>
      <c r="C6" s="8">
        <f t="shared" si="0"/>
        <v>1</v>
      </c>
      <c r="D6" s="8">
        <f t="shared" si="1"/>
        <v>0</v>
      </c>
      <c r="F6" s="8">
        <f t="shared" si="2"/>
        <v>49.99</v>
      </c>
    </row>
    <row r="7" spans="1:7">
      <c r="A7" s="8" t="s">
        <v>49</v>
      </c>
      <c r="B7" s="8">
        <v>50.02</v>
      </c>
      <c r="C7" s="8">
        <f t="shared" si="0"/>
        <v>1</v>
      </c>
      <c r="D7" s="8">
        <f t="shared" si="1"/>
        <v>0</v>
      </c>
      <c r="F7" s="8">
        <f t="shared" si="2"/>
        <v>50.02</v>
      </c>
    </row>
    <row r="8" spans="1:7">
      <c r="A8" s="8" t="s">
        <v>50</v>
      </c>
      <c r="B8" s="8">
        <v>49.99</v>
      </c>
      <c r="C8" s="8">
        <f t="shared" si="0"/>
        <v>1</v>
      </c>
      <c r="D8" s="8">
        <f t="shared" si="1"/>
        <v>0</v>
      </c>
      <c r="F8" s="8">
        <f t="shared" si="2"/>
        <v>49.99</v>
      </c>
    </row>
    <row r="9" spans="1:7">
      <c r="A9" s="8" t="s">
        <v>51</v>
      </c>
      <c r="B9" s="8">
        <v>49.99</v>
      </c>
      <c r="C9" s="8">
        <f t="shared" si="0"/>
        <v>1</v>
      </c>
      <c r="D9" s="8">
        <f t="shared" si="1"/>
        <v>0</v>
      </c>
      <c r="F9" s="8">
        <f t="shared" si="2"/>
        <v>49.99</v>
      </c>
    </row>
    <row r="10" spans="1:7">
      <c r="A10" s="8" t="s">
        <v>52</v>
      </c>
      <c r="B10" s="8">
        <v>49.95</v>
      </c>
      <c r="C10" s="8">
        <f t="shared" si="0"/>
        <v>1</v>
      </c>
      <c r="D10" s="8">
        <f t="shared" si="1"/>
        <v>0</v>
      </c>
      <c r="F10" s="8">
        <f t="shared" si="2"/>
        <v>49.95</v>
      </c>
    </row>
    <row r="11" spans="1:7">
      <c r="A11" s="8" t="s">
        <v>53</v>
      </c>
      <c r="B11" s="8">
        <v>49.9</v>
      </c>
      <c r="C11" s="8">
        <f t="shared" si="0"/>
        <v>1</v>
      </c>
      <c r="D11" s="8">
        <f t="shared" si="1"/>
        <v>0</v>
      </c>
      <c r="F11" s="8">
        <f t="shared" si="2"/>
        <v>49.9</v>
      </c>
    </row>
    <row r="12" spans="1:7">
      <c r="A12" s="8" t="s">
        <v>54</v>
      </c>
      <c r="B12" s="8">
        <v>49.88</v>
      </c>
      <c r="C12" s="8">
        <f t="shared" si="0"/>
        <v>1</v>
      </c>
      <c r="D12" s="8">
        <f t="shared" si="1"/>
        <v>0</v>
      </c>
      <c r="F12" s="8">
        <f t="shared" si="2"/>
        <v>49.88</v>
      </c>
    </row>
    <row r="13" spans="1:7">
      <c r="A13" s="8" t="s">
        <v>55</v>
      </c>
      <c r="B13" s="8">
        <v>49.89</v>
      </c>
      <c r="C13" s="8">
        <f t="shared" si="0"/>
        <v>1</v>
      </c>
      <c r="D13" s="8">
        <f t="shared" si="1"/>
        <v>0</v>
      </c>
      <c r="F13" s="8">
        <f t="shared" si="2"/>
        <v>49.89</v>
      </c>
    </row>
    <row r="14" spans="1:7">
      <c r="A14" s="8" t="s">
        <v>56</v>
      </c>
      <c r="B14" s="8">
        <v>49.92</v>
      </c>
      <c r="C14" s="8">
        <f t="shared" si="0"/>
        <v>1</v>
      </c>
      <c r="D14" s="8">
        <f t="shared" si="1"/>
        <v>0</v>
      </c>
      <c r="F14" s="8">
        <f t="shared" si="2"/>
        <v>49.92</v>
      </c>
    </row>
    <row r="15" spans="1:7">
      <c r="A15" s="8" t="s">
        <v>57</v>
      </c>
      <c r="B15" s="8">
        <v>49.95</v>
      </c>
      <c r="C15" s="8">
        <f t="shared" si="0"/>
        <v>1</v>
      </c>
      <c r="D15" s="8">
        <f t="shared" si="1"/>
        <v>0</v>
      </c>
      <c r="F15" s="8">
        <f t="shared" si="2"/>
        <v>49.95</v>
      </c>
    </row>
    <row r="16" spans="1:7">
      <c r="A16" s="8" t="s">
        <v>58</v>
      </c>
      <c r="B16" s="8">
        <v>49.95</v>
      </c>
      <c r="C16" s="8">
        <f t="shared" si="0"/>
        <v>1</v>
      </c>
      <c r="D16" s="8">
        <f t="shared" si="1"/>
        <v>0</v>
      </c>
      <c r="F16" s="8">
        <f t="shared" si="2"/>
        <v>49.95</v>
      </c>
    </row>
    <row r="17" spans="1:6">
      <c r="A17" s="8" t="s">
        <v>59</v>
      </c>
      <c r="B17" s="8">
        <v>49.98</v>
      </c>
      <c r="C17" s="8">
        <f t="shared" si="0"/>
        <v>1</v>
      </c>
      <c r="D17" s="8">
        <f t="shared" si="1"/>
        <v>0</v>
      </c>
      <c r="F17" s="8">
        <f t="shared" si="2"/>
        <v>49.98</v>
      </c>
    </row>
    <row r="18" spans="1:6">
      <c r="A18" s="8" t="s">
        <v>60</v>
      </c>
      <c r="B18" s="8">
        <v>50.02</v>
      </c>
      <c r="C18" s="8">
        <f t="shared" si="0"/>
        <v>1</v>
      </c>
      <c r="D18" s="8">
        <f t="shared" si="1"/>
        <v>0</v>
      </c>
      <c r="F18" s="8">
        <f t="shared" si="2"/>
        <v>50.02</v>
      </c>
    </row>
    <row r="19" spans="1:6">
      <c r="A19" s="8" t="s">
        <v>61</v>
      </c>
      <c r="B19" s="8">
        <v>50.07</v>
      </c>
      <c r="C19" s="8">
        <f t="shared" si="0"/>
        <v>1</v>
      </c>
      <c r="D19" s="8">
        <f t="shared" si="1"/>
        <v>0</v>
      </c>
      <c r="F19" s="8">
        <f t="shared" si="2"/>
        <v>50.07</v>
      </c>
    </row>
    <row r="20" spans="1:6">
      <c r="A20" s="8" t="s">
        <v>62</v>
      </c>
      <c r="B20" s="8">
        <v>50.13</v>
      </c>
      <c r="C20" s="8">
        <f t="shared" si="0"/>
        <v>1</v>
      </c>
      <c r="D20" s="8">
        <f t="shared" si="1"/>
        <v>0</v>
      </c>
      <c r="F20" s="8">
        <f t="shared" si="2"/>
        <v>50.13</v>
      </c>
    </row>
    <row r="21" spans="1:6">
      <c r="A21" s="8" t="s">
        <v>63</v>
      </c>
      <c r="B21" s="8">
        <v>50.1</v>
      </c>
      <c r="C21" s="8">
        <f t="shared" si="0"/>
        <v>1</v>
      </c>
      <c r="D21" s="8">
        <f t="shared" si="1"/>
        <v>0</v>
      </c>
      <c r="F21" s="8">
        <f t="shared" si="2"/>
        <v>50.1</v>
      </c>
    </row>
    <row r="22" spans="1:6">
      <c r="A22" s="8" t="s">
        <v>64</v>
      </c>
      <c r="B22" s="8">
        <v>50.05</v>
      </c>
      <c r="C22" s="8">
        <f t="shared" si="0"/>
        <v>1</v>
      </c>
      <c r="D22" s="8">
        <f t="shared" si="1"/>
        <v>0</v>
      </c>
      <c r="F22" s="8">
        <f t="shared" si="2"/>
        <v>50.05</v>
      </c>
    </row>
    <row r="23" spans="1:6">
      <c r="A23" s="8" t="s">
        <v>65</v>
      </c>
      <c r="B23" s="8">
        <v>50.09</v>
      </c>
      <c r="C23" s="8">
        <f t="shared" si="0"/>
        <v>1</v>
      </c>
      <c r="D23" s="8">
        <f t="shared" si="1"/>
        <v>0</v>
      </c>
      <c r="F23" s="8">
        <f t="shared" si="2"/>
        <v>50.09</v>
      </c>
    </row>
    <row r="24" spans="1:6">
      <c r="A24" s="8" t="s">
        <v>66</v>
      </c>
      <c r="B24" s="8">
        <v>50.03</v>
      </c>
      <c r="C24" s="8">
        <f t="shared" si="0"/>
        <v>1</v>
      </c>
      <c r="D24" s="8">
        <f t="shared" si="1"/>
        <v>0</v>
      </c>
      <c r="F24" s="8">
        <f t="shared" si="2"/>
        <v>50.03</v>
      </c>
    </row>
    <row r="25" spans="1:6">
      <c r="A25" s="8" t="s">
        <v>67</v>
      </c>
      <c r="B25" s="8">
        <v>50.02</v>
      </c>
      <c r="C25" s="8">
        <f t="shared" si="0"/>
        <v>1</v>
      </c>
      <c r="D25" s="8">
        <f t="shared" si="1"/>
        <v>0</v>
      </c>
      <c r="F25" s="8">
        <f t="shared" si="2"/>
        <v>50.02</v>
      </c>
    </row>
    <row r="26" spans="1:6">
      <c r="A26" s="8" t="s">
        <v>68</v>
      </c>
      <c r="B26" s="8">
        <v>50.02</v>
      </c>
      <c r="C26" s="8">
        <f t="shared" si="0"/>
        <v>1</v>
      </c>
      <c r="D26" s="8">
        <f t="shared" si="1"/>
        <v>0</v>
      </c>
      <c r="F26" s="8">
        <f t="shared" si="2"/>
        <v>50.02</v>
      </c>
    </row>
    <row r="27" spans="1:6">
      <c r="A27" s="8" t="s">
        <v>69</v>
      </c>
      <c r="B27" s="8">
        <v>50.14</v>
      </c>
      <c r="C27" s="8">
        <f t="shared" si="0"/>
        <v>1</v>
      </c>
      <c r="D27" s="8">
        <f t="shared" si="1"/>
        <v>0</v>
      </c>
      <c r="F27" s="8">
        <f t="shared" si="2"/>
        <v>50.14</v>
      </c>
    </row>
    <row r="28" spans="1:6">
      <c r="A28" s="8" t="s">
        <v>70</v>
      </c>
      <c r="B28" s="8">
        <v>50.02</v>
      </c>
      <c r="C28" s="8">
        <f t="shared" si="0"/>
        <v>1</v>
      </c>
      <c r="D28" s="8">
        <f t="shared" si="1"/>
        <v>0</v>
      </c>
      <c r="F28" s="8">
        <f t="shared" si="2"/>
        <v>50.02</v>
      </c>
    </row>
    <row r="29" spans="1:6">
      <c r="A29" s="8" t="s">
        <v>71</v>
      </c>
      <c r="B29" s="8">
        <v>50.09</v>
      </c>
      <c r="C29" s="8">
        <f t="shared" si="0"/>
        <v>1</v>
      </c>
      <c r="D29" s="8">
        <f t="shared" si="1"/>
        <v>0</v>
      </c>
      <c r="F29" s="8">
        <f t="shared" si="2"/>
        <v>50.09</v>
      </c>
    </row>
    <row r="30" spans="1:6">
      <c r="A30" s="8" t="s">
        <v>72</v>
      </c>
      <c r="B30" s="8">
        <v>50.02</v>
      </c>
      <c r="C30" s="8">
        <f t="shared" si="0"/>
        <v>1</v>
      </c>
      <c r="D30" s="8">
        <f t="shared" si="1"/>
        <v>0</v>
      </c>
      <c r="F30" s="8">
        <f t="shared" si="2"/>
        <v>50.02</v>
      </c>
    </row>
    <row r="31" spans="1:6">
      <c r="A31" s="8" t="s">
        <v>73</v>
      </c>
      <c r="B31" s="8">
        <v>50.04</v>
      </c>
      <c r="C31" s="8">
        <f t="shared" si="0"/>
        <v>1</v>
      </c>
      <c r="D31" s="8">
        <f t="shared" si="1"/>
        <v>0</v>
      </c>
      <c r="F31" s="8">
        <f t="shared" si="2"/>
        <v>50.04</v>
      </c>
    </row>
    <row r="32" spans="1:6">
      <c r="A32" s="8" t="s">
        <v>74</v>
      </c>
      <c r="B32" s="8">
        <v>50.01</v>
      </c>
      <c r="C32" s="8">
        <f t="shared" si="0"/>
        <v>1</v>
      </c>
      <c r="D32" s="8">
        <f t="shared" si="1"/>
        <v>0</v>
      </c>
      <c r="F32" s="8">
        <f t="shared" si="2"/>
        <v>50.01</v>
      </c>
    </row>
    <row r="33" spans="1:6">
      <c r="A33" s="8" t="s">
        <v>75</v>
      </c>
      <c r="B33" s="8">
        <v>50.02</v>
      </c>
      <c r="C33" s="8">
        <f t="shared" si="0"/>
        <v>1</v>
      </c>
      <c r="D33" s="8">
        <f t="shared" si="1"/>
        <v>0</v>
      </c>
      <c r="F33" s="8">
        <f t="shared" si="2"/>
        <v>50.02</v>
      </c>
    </row>
    <row r="34" spans="1:6">
      <c r="A34" s="8" t="s">
        <v>76</v>
      </c>
      <c r="B34" s="8">
        <v>50.05</v>
      </c>
      <c r="C34" s="8">
        <f t="shared" si="0"/>
        <v>1</v>
      </c>
      <c r="D34" s="8">
        <f t="shared" si="1"/>
        <v>0</v>
      </c>
      <c r="F34" s="8">
        <f t="shared" si="2"/>
        <v>50.05</v>
      </c>
    </row>
    <row r="35" spans="1:6">
      <c r="A35" s="8" t="s">
        <v>77</v>
      </c>
      <c r="B35" s="8">
        <v>49.98</v>
      </c>
      <c r="C35" s="8">
        <f t="shared" si="0"/>
        <v>1</v>
      </c>
      <c r="D35" s="8">
        <f t="shared" si="1"/>
        <v>0</v>
      </c>
      <c r="F35" s="8">
        <f t="shared" si="2"/>
        <v>49.98</v>
      </c>
    </row>
    <row r="36" spans="1:6">
      <c r="A36" s="8" t="s">
        <v>78</v>
      </c>
      <c r="B36" s="8">
        <v>49.99</v>
      </c>
      <c r="C36" s="8">
        <f t="shared" si="0"/>
        <v>1</v>
      </c>
      <c r="D36" s="8">
        <f t="shared" si="1"/>
        <v>0</v>
      </c>
      <c r="F36" s="8">
        <f t="shared" si="2"/>
        <v>49.99</v>
      </c>
    </row>
    <row r="37" spans="1:6">
      <c r="A37" s="8" t="s">
        <v>79</v>
      </c>
      <c r="B37" s="8">
        <v>49.96</v>
      </c>
      <c r="C37" s="8">
        <f t="shared" si="0"/>
        <v>1</v>
      </c>
      <c r="D37" s="8">
        <f t="shared" si="1"/>
        <v>0</v>
      </c>
      <c r="F37" s="8">
        <f t="shared" si="2"/>
        <v>49.96</v>
      </c>
    </row>
    <row r="38" spans="1:6">
      <c r="A38" s="8" t="s">
        <v>80</v>
      </c>
      <c r="B38" s="8">
        <v>49.97</v>
      </c>
      <c r="C38" s="8">
        <f t="shared" si="0"/>
        <v>1</v>
      </c>
      <c r="D38" s="8">
        <f t="shared" si="1"/>
        <v>0</v>
      </c>
      <c r="F38" s="8">
        <f t="shared" si="2"/>
        <v>49.97</v>
      </c>
    </row>
    <row r="39" spans="1:6">
      <c r="A39" s="8" t="s">
        <v>81</v>
      </c>
      <c r="B39" s="8">
        <v>49.85</v>
      </c>
      <c r="C39" s="8">
        <f t="shared" si="0"/>
        <v>1</v>
      </c>
      <c r="D39" s="8">
        <f t="shared" si="1"/>
        <v>0</v>
      </c>
      <c r="F39" s="8">
        <f t="shared" si="2"/>
        <v>49.85</v>
      </c>
    </row>
    <row r="40" spans="1:6">
      <c r="A40" s="8" t="s">
        <v>82</v>
      </c>
      <c r="B40" s="8">
        <v>49.79</v>
      </c>
      <c r="C40" s="8">
        <f t="shared" si="0"/>
        <v>1</v>
      </c>
      <c r="D40" s="8">
        <f t="shared" si="1"/>
        <v>0</v>
      </c>
      <c r="F40" s="8">
        <f t="shared" si="2"/>
        <v>49.79</v>
      </c>
    </row>
    <row r="41" spans="1:6">
      <c r="A41" s="8" t="s">
        <v>83</v>
      </c>
      <c r="B41" s="8">
        <v>49.93</v>
      </c>
      <c r="C41" s="8">
        <f t="shared" si="0"/>
        <v>1</v>
      </c>
      <c r="D41" s="8">
        <f t="shared" si="1"/>
        <v>0</v>
      </c>
      <c r="F41" s="8">
        <f t="shared" si="2"/>
        <v>49.93</v>
      </c>
    </row>
    <row r="42" spans="1:6">
      <c r="A42" s="8" t="s">
        <v>84</v>
      </c>
      <c r="B42" s="8">
        <v>50</v>
      </c>
      <c r="C42" s="8">
        <f t="shared" si="0"/>
        <v>1</v>
      </c>
      <c r="D42" s="8">
        <f t="shared" si="1"/>
        <v>0</v>
      </c>
      <c r="F42" s="8">
        <f t="shared" si="2"/>
        <v>50</v>
      </c>
    </row>
    <row r="43" spans="1:6">
      <c r="A43" s="8" t="s">
        <v>85</v>
      </c>
      <c r="B43" s="8">
        <v>50</v>
      </c>
      <c r="C43" s="8">
        <f t="shared" si="0"/>
        <v>1</v>
      </c>
      <c r="D43" s="8">
        <f t="shared" si="1"/>
        <v>0</v>
      </c>
      <c r="F43" s="8">
        <f t="shared" si="2"/>
        <v>50</v>
      </c>
    </row>
    <row r="44" spans="1:6">
      <c r="A44" s="8" t="s">
        <v>86</v>
      </c>
      <c r="B44" s="8">
        <v>50.02</v>
      </c>
      <c r="C44" s="8">
        <f t="shared" si="0"/>
        <v>1</v>
      </c>
      <c r="D44" s="8">
        <f t="shared" si="1"/>
        <v>0</v>
      </c>
      <c r="F44" s="8">
        <f t="shared" si="2"/>
        <v>50.02</v>
      </c>
    </row>
    <row r="45" spans="1:6">
      <c r="A45" s="8" t="s">
        <v>87</v>
      </c>
      <c r="B45" s="8">
        <v>50.03</v>
      </c>
      <c r="C45" s="8">
        <f t="shared" si="0"/>
        <v>1</v>
      </c>
      <c r="D45" s="8">
        <f t="shared" si="1"/>
        <v>0</v>
      </c>
      <c r="F45" s="8">
        <f t="shared" si="2"/>
        <v>50.03</v>
      </c>
    </row>
    <row r="46" spans="1:6">
      <c r="A46" s="8" t="s">
        <v>88</v>
      </c>
      <c r="B46" s="8">
        <v>50.01</v>
      </c>
      <c r="C46" s="8">
        <f t="shared" si="0"/>
        <v>1</v>
      </c>
      <c r="D46" s="8">
        <f t="shared" si="1"/>
        <v>0</v>
      </c>
      <c r="F46" s="8">
        <f t="shared" si="2"/>
        <v>50.01</v>
      </c>
    </row>
    <row r="47" spans="1:6">
      <c r="A47" s="8" t="s">
        <v>89</v>
      </c>
      <c r="B47" s="8">
        <v>49.99</v>
      </c>
      <c r="C47" s="8">
        <f t="shared" si="0"/>
        <v>1</v>
      </c>
      <c r="D47" s="8">
        <f t="shared" si="1"/>
        <v>0</v>
      </c>
      <c r="F47" s="8">
        <f t="shared" si="2"/>
        <v>49.99</v>
      </c>
    </row>
    <row r="48" spans="1:6">
      <c r="A48" s="8" t="s">
        <v>90</v>
      </c>
      <c r="B48" s="8">
        <v>50.01</v>
      </c>
      <c r="C48" s="8">
        <f t="shared" si="0"/>
        <v>1</v>
      </c>
      <c r="D48" s="8">
        <f t="shared" si="1"/>
        <v>0</v>
      </c>
      <c r="F48" s="8">
        <f t="shared" si="2"/>
        <v>50.01</v>
      </c>
    </row>
    <row r="49" spans="1:6">
      <c r="A49" s="8" t="s">
        <v>91</v>
      </c>
      <c r="B49" s="8">
        <v>50</v>
      </c>
      <c r="C49" s="8">
        <f t="shared" si="0"/>
        <v>1</v>
      </c>
      <c r="D49" s="8">
        <f t="shared" si="1"/>
        <v>0</v>
      </c>
      <c r="F49" s="8">
        <f t="shared" si="2"/>
        <v>50</v>
      </c>
    </row>
    <row r="50" spans="1:6">
      <c r="A50" s="8" t="s">
        <v>92</v>
      </c>
      <c r="B50" s="8">
        <v>49.99</v>
      </c>
      <c r="C50" s="8">
        <f t="shared" si="0"/>
        <v>1</v>
      </c>
      <c r="D50" s="8">
        <f t="shared" si="1"/>
        <v>0</v>
      </c>
      <c r="F50" s="8">
        <f t="shared" si="2"/>
        <v>49.99</v>
      </c>
    </row>
    <row r="51" spans="1:6">
      <c r="A51" s="8" t="s">
        <v>93</v>
      </c>
      <c r="B51" s="8">
        <v>50.03</v>
      </c>
      <c r="C51" s="8">
        <f t="shared" si="0"/>
        <v>1</v>
      </c>
      <c r="D51" s="8">
        <f t="shared" si="1"/>
        <v>0</v>
      </c>
      <c r="F51" s="8">
        <f t="shared" si="2"/>
        <v>50.03</v>
      </c>
    </row>
    <row r="52" spans="1:6">
      <c r="A52" s="8" t="s">
        <v>94</v>
      </c>
      <c r="B52" s="8">
        <v>49.99</v>
      </c>
      <c r="C52" s="8">
        <f t="shared" si="0"/>
        <v>1</v>
      </c>
      <c r="D52" s="8">
        <f t="shared" si="1"/>
        <v>0</v>
      </c>
      <c r="F52" s="8">
        <f t="shared" si="2"/>
        <v>49.99</v>
      </c>
    </row>
    <row r="53" spans="1:6">
      <c r="A53" s="8" t="s">
        <v>95</v>
      </c>
      <c r="B53" s="8">
        <v>49.97</v>
      </c>
      <c r="C53" s="8">
        <f t="shared" si="0"/>
        <v>1</v>
      </c>
      <c r="D53" s="8">
        <f t="shared" si="1"/>
        <v>0</v>
      </c>
      <c r="F53" s="8">
        <f t="shared" si="2"/>
        <v>49.97</v>
      </c>
    </row>
    <row r="54" spans="1:6">
      <c r="A54" s="8" t="s">
        <v>96</v>
      </c>
      <c r="B54" s="8">
        <v>49.93</v>
      </c>
      <c r="C54" s="8">
        <f t="shared" si="0"/>
        <v>1</v>
      </c>
      <c r="D54" s="8">
        <f t="shared" si="1"/>
        <v>0</v>
      </c>
      <c r="F54" s="8">
        <f t="shared" si="2"/>
        <v>49.93</v>
      </c>
    </row>
    <row r="55" spans="1:6">
      <c r="A55" s="8" t="s">
        <v>97</v>
      </c>
      <c r="B55" s="8">
        <v>50.03</v>
      </c>
      <c r="C55" s="8">
        <f t="shared" si="0"/>
        <v>1</v>
      </c>
      <c r="D55" s="8">
        <f t="shared" si="1"/>
        <v>0</v>
      </c>
      <c r="F55" s="8">
        <f t="shared" si="2"/>
        <v>50.03</v>
      </c>
    </row>
    <row r="56" spans="1:6">
      <c r="A56" s="8" t="s">
        <v>98</v>
      </c>
      <c r="B56" s="8">
        <v>50.04</v>
      </c>
      <c r="C56" s="8">
        <f t="shared" si="0"/>
        <v>1</v>
      </c>
      <c r="D56" s="8">
        <f t="shared" si="1"/>
        <v>0</v>
      </c>
      <c r="F56" s="8">
        <f t="shared" si="2"/>
        <v>50.04</v>
      </c>
    </row>
    <row r="57" spans="1:6">
      <c r="A57" s="8" t="s">
        <v>99</v>
      </c>
      <c r="B57" s="8">
        <v>49.97</v>
      </c>
      <c r="C57" s="8">
        <f t="shared" si="0"/>
        <v>1</v>
      </c>
      <c r="D57" s="8">
        <f t="shared" si="1"/>
        <v>0</v>
      </c>
      <c r="F57" s="8">
        <f t="shared" si="2"/>
        <v>49.97</v>
      </c>
    </row>
    <row r="58" spans="1:6">
      <c r="A58" s="8" t="s">
        <v>100</v>
      </c>
      <c r="B58" s="8">
        <v>50.03</v>
      </c>
      <c r="C58" s="8">
        <f t="shared" si="0"/>
        <v>1</v>
      </c>
      <c r="D58" s="8">
        <f t="shared" si="1"/>
        <v>0</v>
      </c>
      <c r="F58" s="8">
        <f t="shared" si="2"/>
        <v>50.03</v>
      </c>
    </row>
    <row r="59" spans="1:6">
      <c r="A59" s="8" t="s">
        <v>101</v>
      </c>
      <c r="B59" s="8">
        <v>50.03</v>
      </c>
      <c r="C59" s="8">
        <f t="shared" si="0"/>
        <v>1</v>
      </c>
      <c r="D59" s="8">
        <f t="shared" si="1"/>
        <v>0</v>
      </c>
      <c r="F59" s="8">
        <f t="shared" si="2"/>
        <v>50.03</v>
      </c>
    </row>
    <row r="60" spans="1:6">
      <c r="A60" s="8" t="s">
        <v>102</v>
      </c>
      <c r="B60" s="8">
        <v>50.02</v>
      </c>
      <c r="C60" s="8">
        <f t="shared" si="0"/>
        <v>1</v>
      </c>
      <c r="D60" s="8">
        <f t="shared" si="1"/>
        <v>0</v>
      </c>
      <c r="F60" s="8">
        <f t="shared" si="2"/>
        <v>50.02</v>
      </c>
    </row>
    <row r="61" spans="1:6">
      <c r="A61" s="8" t="s">
        <v>103</v>
      </c>
      <c r="B61" s="8">
        <v>49.99</v>
      </c>
      <c r="C61" s="8">
        <f t="shared" si="0"/>
        <v>1</v>
      </c>
      <c r="D61" s="8">
        <f t="shared" si="1"/>
        <v>0</v>
      </c>
      <c r="F61" s="8">
        <f t="shared" si="2"/>
        <v>49.99</v>
      </c>
    </row>
    <row r="62" spans="1:6">
      <c r="A62" s="8" t="s">
        <v>104</v>
      </c>
      <c r="B62" s="8">
        <v>49.85</v>
      </c>
      <c r="C62" s="8">
        <f t="shared" si="0"/>
        <v>1</v>
      </c>
      <c r="D62" s="8">
        <f t="shared" si="1"/>
        <v>0</v>
      </c>
      <c r="F62" s="8">
        <f t="shared" si="2"/>
        <v>49.85</v>
      </c>
    </row>
    <row r="63" spans="1:6">
      <c r="A63" s="8" t="s">
        <v>105</v>
      </c>
      <c r="B63" s="8">
        <v>49.94</v>
      </c>
      <c r="C63" s="8">
        <f t="shared" si="0"/>
        <v>1</v>
      </c>
      <c r="D63" s="8">
        <f t="shared" si="1"/>
        <v>0</v>
      </c>
      <c r="F63" s="8">
        <f t="shared" si="2"/>
        <v>49.94</v>
      </c>
    </row>
    <row r="64" spans="1:6">
      <c r="A64" s="8" t="s">
        <v>106</v>
      </c>
      <c r="B64" s="8">
        <v>49.91</v>
      </c>
      <c r="C64" s="8">
        <f t="shared" si="0"/>
        <v>1</v>
      </c>
      <c r="D64" s="8">
        <f t="shared" si="1"/>
        <v>0</v>
      </c>
      <c r="F64" s="8">
        <f t="shared" si="2"/>
        <v>49.91</v>
      </c>
    </row>
    <row r="65" spans="1:6">
      <c r="A65" s="8" t="s">
        <v>107</v>
      </c>
      <c r="B65" s="8">
        <v>49.92</v>
      </c>
      <c r="C65" s="8">
        <f t="shared" si="0"/>
        <v>1</v>
      </c>
      <c r="D65" s="8">
        <f t="shared" si="1"/>
        <v>0</v>
      </c>
      <c r="F65" s="8">
        <f t="shared" si="2"/>
        <v>49.92</v>
      </c>
    </row>
    <row r="66" spans="1:6">
      <c r="A66" s="8" t="s">
        <v>108</v>
      </c>
      <c r="B66" s="8">
        <v>49.76</v>
      </c>
      <c r="C66" s="8">
        <f t="shared" si="0"/>
        <v>1</v>
      </c>
      <c r="D66" s="8">
        <f t="shared" si="1"/>
        <v>0</v>
      </c>
      <c r="F66" s="8">
        <f t="shared" si="2"/>
        <v>49.76</v>
      </c>
    </row>
    <row r="67" spans="1:6">
      <c r="A67" s="8" t="s">
        <v>109</v>
      </c>
      <c r="B67" s="8">
        <v>50</v>
      </c>
      <c r="C67" s="8">
        <f t="shared" si="0"/>
        <v>1</v>
      </c>
      <c r="D67" s="8">
        <f t="shared" si="1"/>
        <v>0</v>
      </c>
      <c r="F67" s="8">
        <f t="shared" si="2"/>
        <v>50</v>
      </c>
    </row>
    <row r="68" spans="1:6">
      <c r="A68" s="8" t="s">
        <v>110</v>
      </c>
      <c r="B68" s="8">
        <v>49.95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49.95</v>
      </c>
    </row>
    <row r="69" spans="1:6">
      <c r="A69" s="8" t="s">
        <v>111</v>
      </c>
      <c r="B69" s="8">
        <v>49.91</v>
      </c>
      <c r="C69" s="8">
        <f t="shared" si="3"/>
        <v>1</v>
      </c>
      <c r="D69" s="8">
        <f t="shared" si="4"/>
        <v>0</v>
      </c>
      <c r="F69" s="8">
        <f t="shared" si="5"/>
        <v>49.91</v>
      </c>
    </row>
    <row r="70" spans="1:6">
      <c r="A70" s="8" t="s">
        <v>112</v>
      </c>
      <c r="B70" s="8">
        <v>49.95</v>
      </c>
      <c r="C70" s="8">
        <f t="shared" si="3"/>
        <v>1</v>
      </c>
      <c r="D70" s="8">
        <f t="shared" si="4"/>
        <v>0</v>
      </c>
      <c r="F70" s="8">
        <f t="shared" si="5"/>
        <v>49.95</v>
      </c>
    </row>
    <row r="71" spans="1:6">
      <c r="A71" s="8" t="s">
        <v>113</v>
      </c>
      <c r="B71" s="8">
        <v>49.99</v>
      </c>
      <c r="C71" s="8">
        <f t="shared" si="3"/>
        <v>1</v>
      </c>
      <c r="D71" s="8">
        <f t="shared" si="4"/>
        <v>0</v>
      </c>
      <c r="F71" s="8">
        <f t="shared" si="5"/>
        <v>49.99</v>
      </c>
    </row>
    <row r="72" spans="1:6">
      <c r="A72" s="8" t="s">
        <v>114</v>
      </c>
      <c r="B72" s="8">
        <v>49.85</v>
      </c>
      <c r="C72" s="8">
        <f t="shared" si="3"/>
        <v>1</v>
      </c>
      <c r="D72" s="8">
        <f t="shared" si="4"/>
        <v>0</v>
      </c>
      <c r="F72" s="8">
        <f t="shared" si="5"/>
        <v>49.85</v>
      </c>
    </row>
    <row r="73" spans="1:6">
      <c r="A73" s="8" t="s">
        <v>115</v>
      </c>
      <c r="B73" s="8">
        <v>49.87</v>
      </c>
      <c r="C73" s="8">
        <f t="shared" si="3"/>
        <v>1</v>
      </c>
      <c r="D73" s="8">
        <f t="shared" si="4"/>
        <v>0</v>
      </c>
      <c r="F73" s="8">
        <f t="shared" si="5"/>
        <v>49.87</v>
      </c>
    </row>
    <row r="74" spans="1:6">
      <c r="A74" s="8" t="s">
        <v>116</v>
      </c>
      <c r="B74" s="8">
        <v>49.8</v>
      </c>
      <c r="C74" s="8">
        <f t="shared" si="3"/>
        <v>1</v>
      </c>
      <c r="D74" s="8">
        <f t="shared" si="4"/>
        <v>0</v>
      </c>
      <c r="F74" s="8">
        <f t="shared" si="5"/>
        <v>49.8</v>
      </c>
    </row>
    <row r="75" spans="1:6">
      <c r="A75" s="8" t="s">
        <v>117</v>
      </c>
      <c r="B75" s="8">
        <v>49.97</v>
      </c>
      <c r="C75" s="8">
        <f t="shared" si="3"/>
        <v>1</v>
      </c>
      <c r="D75" s="8">
        <f t="shared" si="4"/>
        <v>0</v>
      </c>
      <c r="F75" s="8">
        <f t="shared" si="5"/>
        <v>49.97</v>
      </c>
    </row>
    <row r="76" spans="1:6">
      <c r="A76" s="8" t="s">
        <v>118</v>
      </c>
      <c r="B76" s="8">
        <v>49.91</v>
      </c>
      <c r="C76" s="8">
        <f t="shared" si="3"/>
        <v>1</v>
      </c>
      <c r="D76" s="8">
        <f t="shared" si="4"/>
        <v>0</v>
      </c>
      <c r="F76" s="8">
        <f t="shared" si="5"/>
        <v>49.91</v>
      </c>
    </row>
    <row r="77" spans="1:6">
      <c r="A77" s="8" t="s">
        <v>119</v>
      </c>
      <c r="B77" s="8">
        <v>49.93</v>
      </c>
      <c r="C77" s="8">
        <f t="shared" si="3"/>
        <v>1</v>
      </c>
      <c r="D77" s="8">
        <f t="shared" si="4"/>
        <v>0</v>
      </c>
      <c r="F77" s="8">
        <f t="shared" si="5"/>
        <v>49.93</v>
      </c>
    </row>
    <row r="78" spans="1:6">
      <c r="A78" s="8" t="s">
        <v>120</v>
      </c>
      <c r="B78" s="8">
        <v>50.02</v>
      </c>
      <c r="C78" s="8">
        <f t="shared" si="3"/>
        <v>1</v>
      </c>
      <c r="D78" s="8">
        <f t="shared" si="4"/>
        <v>0</v>
      </c>
      <c r="F78" s="8">
        <f t="shared" si="5"/>
        <v>50.02</v>
      </c>
    </row>
    <row r="79" spans="1:6">
      <c r="A79" s="8" t="s">
        <v>121</v>
      </c>
      <c r="B79" s="8">
        <v>49.92</v>
      </c>
      <c r="C79" s="8">
        <f t="shared" si="3"/>
        <v>1</v>
      </c>
      <c r="D79" s="8">
        <f t="shared" si="4"/>
        <v>0</v>
      </c>
      <c r="F79" s="8">
        <f t="shared" si="5"/>
        <v>49.92</v>
      </c>
    </row>
    <row r="80" spans="1:6">
      <c r="A80" s="8" t="s">
        <v>122</v>
      </c>
      <c r="B80" s="8">
        <v>49.94</v>
      </c>
      <c r="C80" s="8">
        <f t="shared" si="3"/>
        <v>1</v>
      </c>
      <c r="D80" s="8">
        <f t="shared" si="4"/>
        <v>0</v>
      </c>
      <c r="F80" s="8">
        <f t="shared" si="5"/>
        <v>49.94</v>
      </c>
    </row>
    <row r="81" spans="1:6">
      <c r="A81" s="8" t="s">
        <v>123</v>
      </c>
      <c r="B81" s="8">
        <v>49.91</v>
      </c>
      <c r="C81" s="8">
        <f t="shared" si="3"/>
        <v>1</v>
      </c>
      <c r="D81" s="8">
        <f t="shared" si="4"/>
        <v>0</v>
      </c>
      <c r="F81" s="8">
        <f t="shared" si="5"/>
        <v>49.91</v>
      </c>
    </row>
    <row r="82" spans="1:6">
      <c r="A82" s="8" t="s">
        <v>124</v>
      </c>
      <c r="B82" s="8">
        <v>50.02</v>
      </c>
      <c r="C82" s="8">
        <f t="shared" si="3"/>
        <v>1</v>
      </c>
      <c r="D82" s="8">
        <f t="shared" si="4"/>
        <v>0</v>
      </c>
      <c r="F82" s="8">
        <f t="shared" si="5"/>
        <v>50.02</v>
      </c>
    </row>
    <row r="83" spans="1:6">
      <c r="A83" s="8" t="s">
        <v>125</v>
      </c>
      <c r="B83" s="8">
        <v>50.03</v>
      </c>
      <c r="C83" s="8">
        <f t="shared" si="3"/>
        <v>1</v>
      </c>
      <c r="D83" s="8">
        <f t="shared" si="4"/>
        <v>0</v>
      </c>
      <c r="F83" s="8">
        <f t="shared" si="5"/>
        <v>50.03</v>
      </c>
    </row>
    <row r="84" spans="1:6">
      <c r="A84" s="8" t="s">
        <v>126</v>
      </c>
      <c r="B84" s="8">
        <v>50.01</v>
      </c>
      <c r="C84" s="8">
        <f t="shared" si="3"/>
        <v>1</v>
      </c>
      <c r="D84" s="8">
        <f t="shared" si="4"/>
        <v>0</v>
      </c>
      <c r="F84" s="8">
        <f t="shared" si="5"/>
        <v>50.01</v>
      </c>
    </row>
    <row r="85" spans="1:6">
      <c r="A85" s="8" t="s">
        <v>127</v>
      </c>
      <c r="B85" s="8">
        <v>50.01</v>
      </c>
      <c r="C85" s="8">
        <f t="shared" si="3"/>
        <v>1</v>
      </c>
      <c r="D85" s="8">
        <f t="shared" si="4"/>
        <v>0</v>
      </c>
      <c r="F85" s="8">
        <f t="shared" si="5"/>
        <v>50.01</v>
      </c>
    </row>
    <row r="86" spans="1:6">
      <c r="A86" s="8" t="s">
        <v>128</v>
      </c>
      <c r="B86" s="8">
        <v>49.98</v>
      </c>
      <c r="C86" s="8">
        <f t="shared" si="3"/>
        <v>1</v>
      </c>
      <c r="D86" s="8">
        <f t="shared" si="4"/>
        <v>0</v>
      </c>
      <c r="F86" s="8">
        <f t="shared" si="5"/>
        <v>49.98</v>
      </c>
    </row>
    <row r="87" spans="1:6">
      <c r="A87" s="8" t="s">
        <v>129</v>
      </c>
      <c r="B87" s="8">
        <v>49.95</v>
      </c>
      <c r="C87" s="8">
        <f t="shared" si="3"/>
        <v>1</v>
      </c>
      <c r="D87" s="8">
        <f t="shared" si="4"/>
        <v>0</v>
      </c>
      <c r="F87" s="8">
        <f t="shared" si="5"/>
        <v>49.95</v>
      </c>
    </row>
    <row r="88" spans="1:6">
      <c r="A88" s="8" t="s">
        <v>130</v>
      </c>
      <c r="B88" s="8">
        <v>49.94</v>
      </c>
      <c r="C88" s="8">
        <f t="shared" si="3"/>
        <v>1</v>
      </c>
      <c r="D88" s="8">
        <f t="shared" si="4"/>
        <v>0</v>
      </c>
      <c r="F88" s="8">
        <f t="shared" si="5"/>
        <v>49.94</v>
      </c>
    </row>
    <row r="89" spans="1:6">
      <c r="A89" s="8" t="s">
        <v>131</v>
      </c>
      <c r="B89" s="8">
        <v>49.99</v>
      </c>
      <c r="C89" s="8">
        <f t="shared" si="3"/>
        <v>1</v>
      </c>
      <c r="D89" s="8">
        <f t="shared" si="4"/>
        <v>0</v>
      </c>
      <c r="F89" s="8">
        <f t="shared" si="5"/>
        <v>49.99</v>
      </c>
    </row>
    <row r="90" spans="1:6">
      <c r="A90" s="8" t="s">
        <v>132</v>
      </c>
      <c r="B90" s="8">
        <v>50</v>
      </c>
      <c r="C90" s="8">
        <f t="shared" si="3"/>
        <v>1</v>
      </c>
      <c r="D90" s="8">
        <f t="shared" si="4"/>
        <v>0</v>
      </c>
      <c r="F90" s="8">
        <f t="shared" si="5"/>
        <v>50</v>
      </c>
    </row>
    <row r="91" spans="1:6">
      <c r="A91" s="8" t="s">
        <v>133</v>
      </c>
      <c r="B91" s="8">
        <v>50.01</v>
      </c>
      <c r="C91" s="8">
        <f t="shared" si="3"/>
        <v>1</v>
      </c>
      <c r="D91" s="8">
        <f t="shared" si="4"/>
        <v>0</v>
      </c>
      <c r="F91" s="8">
        <f t="shared" si="5"/>
        <v>50.01</v>
      </c>
    </row>
    <row r="92" spans="1:6">
      <c r="A92" s="8" t="s">
        <v>134</v>
      </c>
      <c r="B92" s="8">
        <v>50.02</v>
      </c>
      <c r="C92" s="8">
        <f t="shared" si="3"/>
        <v>1</v>
      </c>
      <c r="D92" s="8">
        <f t="shared" si="4"/>
        <v>0</v>
      </c>
      <c r="F92" s="8">
        <f t="shared" si="5"/>
        <v>50.02</v>
      </c>
    </row>
    <row r="93" spans="1:6">
      <c r="A93" s="8" t="s">
        <v>135</v>
      </c>
      <c r="B93" s="8">
        <v>49.97</v>
      </c>
      <c r="C93" s="8">
        <f t="shared" si="3"/>
        <v>1</v>
      </c>
      <c r="D93" s="8">
        <f t="shared" si="4"/>
        <v>0</v>
      </c>
      <c r="F93" s="8">
        <f t="shared" si="5"/>
        <v>49.97</v>
      </c>
    </row>
    <row r="94" spans="1:6">
      <c r="A94" s="8" t="s">
        <v>136</v>
      </c>
      <c r="B94" s="8">
        <v>50.03</v>
      </c>
      <c r="C94" s="8">
        <f t="shared" si="3"/>
        <v>1</v>
      </c>
      <c r="D94" s="8">
        <f t="shared" si="4"/>
        <v>0</v>
      </c>
      <c r="F94" s="8">
        <f t="shared" si="5"/>
        <v>50.03</v>
      </c>
    </row>
    <row r="95" spans="1:6">
      <c r="A95" s="8" t="s">
        <v>137</v>
      </c>
      <c r="B95" s="8">
        <v>49.99</v>
      </c>
      <c r="C95" s="8">
        <f t="shared" si="3"/>
        <v>1</v>
      </c>
      <c r="D95" s="8">
        <f t="shared" si="4"/>
        <v>0</v>
      </c>
      <c r="F95" s="8">
        <f t="shared" si="5"/>
        <v>49.99</v>
      </c>
    </row>
    <row r="96" spans="1:6">
      <c r="A96" s="8" t="s">
        <v>138</v>
      </c>
      <c r="B96" s="8">
        <v>49.99</v>
      </c>
      <c r="C96" s="8">
        <f t="shared" si="3"/>
        <v>1</v>
      </c>
      <c r="D96" s="8">
        <f t="shared" si="4"/>
        <v>0</v>
      </c>
      <c r="F96" s="8">
        <f t="shared" si="5"/>
        <v>49.99</v>
      </c>
    </row>
    <row r="97" spans="1:6">
      <c r="A97" s="8" t="s">
        <v>139</v>
      </c>
      <c r="B97" s="8">
        <v>50.02</v>
      </c>
      <c r="C97" s="8">
        <f t="shared" si="3"/>
        <v>1</v>
      </c>
      <c r="D97" s="8">
        <f t="shared" si="4"/>
        <v>0</v>
      </c>
      <c r="F97" s="8">
        <f t="shared" si="5"/>
        <v>50.02</v>
      </c>
    </row>
    <row r="98" spans="1:6" ht="13.5" thickBot="1">
      <c r="A98" s="8" t="s">
        <v>140</v>
      </c>
      <c r="B98" s="8">
        <v>50.02</v>
      </c>
      <c r="C98" s="8">
        <f t="shared" si="3"/>
        <v>1</v>
      </c>
      <c r="D98" s="8">
        <f t="shared" si="4"/>
        <v>0</v>
      </c>
      <c r="F98" s="8">
        <f t="shared" si="5"/>
        <v>50.02</v>
      </c>
    </row>
    <row r="99" spans="1:6" ht="13.5" thickBot="1">
      <c r="A99" s="8" t="s">
        <v>175</v>
      </c>
      <c r="B99" s="29">
        <f>AVERAGE(B3:B98)</f>
        <v>49.981666666666655</v>
      </c>
      <c r="C99" s="8">
        <f>SUM(C3:C98)/4000</f>
        <v>2.4E-2</v>
      </c>
      <c r="D99" s="8">
        <f>SUM(D3:D98)</f>
        <v>0</v>
      </c>
      <c r="F99" s="8">
        <f t="shared" si="5"/>
        <v>49.981666666666655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211.57999999999998</v>
      </c>
      <c r="E3">
        <f>BAWANA!AM3</f>
        <v>0</v>
      </c>
      <c r="F3">
        <f>(B3+C3)*0.8</f>
        <v>256</v>
      </c>
      <c r="G3">
        <f>(D3+E3)</f>
        <v>211.57999999999998</v>
      </c>
      <c r="H3" s="154"/>
      <c r="I3">
        <f>BRPL_EOD!AK3+BRPL_EOD!AL3</f>
        <v>82.26</v>
      </c>
      <c r="J3">
        <f>BYPL_EOD!AK3+BYPL_EOD!AL3</f>
        <v>47.56</v>
      </c>
      <c r="K3">
        <f>MES_EOD!AK3+MES_EOD!AL3</f>
        <v>5</v>
      </c>
      <c r="L3">
        <f>NDMC_EOD!AK3+NDMC_EOD!AL3</f>
        <v>19.29</v>
      </c>
      <c r="M3">
        <f>TPDDL_EOD!AK3+TPDDL_EOD!AL3</f>
        <v>57.47</v>
      </c>
      <c r="N3">
        <f t="shared" ref="N3:N66" si="0">SUM(I3:M3)</f>
        <v>211.57999999999998</v>
      </c>
      <c r="O3" s="154">
        <f t="shared" ref="O3:O66" si="1">G3-N3</f>
        <v>0</v>
      </c>
      <c r="P3">
        <v>82.26</v>
      </c>
      <c r="Q3">
        <v>47.56</v>
      </c>
      <c r="R3">
        <v>5</v>
      </c>
      <c r="S3">
        <v>19.29</v>
      </c>
      <c r="T3">
        <v>57.47</v>
      </c>
      <c r="U3" s="156">
        <f t="shared" ref="U3:U66" si="2">SUM(P3:T3)</f>
        <v>211.57999999999998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26.42</v>
      </c>
      <c r="AA3">
        <f>BAWANA!X3+BAWANA!Y3</f>
        <v>32</v>
      </c>
      <c r="AB3">
        <f>BAWANA!AE3+BAWANA!AF3</f>
        <v>26.42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211.57999999999998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211.57999999999998</v>
      </c>
      <c r="H4" s="154"/>
      <c r="I4">
        <f>BRPL_EOD!AK4+BRPL_EOD!AL4</f>
        <v>82.26</v>
      </c>
      <c r="J4">
        <f>BYPL_EOD!AK4+BYPL_EOD!AL4</f>
        <v>47.56</v>
      </c>
      <c r="K4">
        <f>MES_EOD!AK4+MES_EOD!AL4</f>
        <v>5</v>
      </c>
      <c r="L4">
        <f>NDMC_EOD!AK4+NDMC_EOD!AL4</f>
        <v>19.29</v>
      </c>
      <c r="M4">
        <f>TPDDL_EOD!AK4+TPDDL_EOD!AL4</f>
        <v>57.47</v>
      </c>
      <c r="N4">
        <f t="shared" si="0"/>
        <v>211.57999999999998</v>
      </c>
      <c r="O4" s="154">
        <f t="shared" si="1"/>
        <v>0</v>
      </c>
      <c r="P4">
        <v>82.26</v>
      </c>
      <c r="Q4">
        <v>47.56</v>
      </c>
      <c r="R4">
        <v>5</v>
      </c>
      <c r="S4">
        <v>19.29</v>
      </c>
      <c r="T4">
        <v>57.47</v>
      </c>
      <c r="U4" s="156">
        <f t="shared" si="2"/>
        <v>211.57999999999998</v>
      </c>
      <c r="V4" s="154">
        <f t="shared" si="3"/>
        <v>0</v>
      </c>
      <c r="Y4">
        <f>BAWANA!AW4+BAWANA!AX4</f>
        <v>32</v>
      </c>
      <c r="Z4">
        <f>BAWANA!BD4+BAWANA!BE4</f>
        <v>26.42</v>
      </c>
      <c r="AA4">
        <f>BAWANA!X4+BAWANA!Y4</f>
        <v>32</v>
      </c>
      <c r="AB4">
        <f>BAWANA!AE4+BAWANA!AF4</f>
        <v>26.42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211.57999999999998</v>
      </c>
      <c r="E5">
        <f>BAWANA!AM5</f>
        <v>0</v>
      </c>
      <c r="F5">
        <f t="shared" si="4"/>
        <v>256</v>
      </c>
      <c r="G5">
        <f t="shared" si="5"/>
        <v>211.57999999999998</v>
      </c>
      <c r="H5" s="154"/>
      <c r="I5">
        <f>BRPL_EOD!AK5+BRPL_EOD!AL5</f>
        <v>82.26</v>
      </c>
      <c r="J5">
        <f>BYPL_EOD!AK5+BYPL_EOD!AL5</f>
        <v>47.56</v>
      </c>
      <c r="K5">
        <f>MES_EOD!AK5+MES_EOD!AL5</f>
        <v>5</v>
      </c>
      <c r="L5">
        <f>NDMC_EOD!AK5+NDMC_EOD!AL5</f>
        <v>19.29</v>
      </c>
      <c r="M5">
        <f>TPDDL_EOD!AK5+TPDDL_EOD!AL5</f>
        <v>57.47</v>
      </c>
      <c r="N5">
        <f t="shared" si="0"/>
        <v>211.57999999999998</v>
      </c>
      <c r="O5" s="154">
        <f t="shared" si="1"/>
        <v>0</v>
      </c>
      <c r="P5">
        <v>82.26</v>
      </c>
      <c r="Q5">
        <v>47.56</v>
      </c>
      <c r="R5">
        <v>5</v>
      </c>
      <c r="S5">
        <v>19.29</v>
      </c>
      <c r="T5">
        <v>57.47</v>
      </c>
      <c r="U5" s="156">
        <f t="shared" si="2"/>
        <v>211.57999999999998</v>
      </c>
      <c r="V5" s="154">
        <f t="shared" si="3"/>
        <v>0</v>
      </c>
      <c r="Y5">
        <f>BAWANA!AW5+BAWANA!AX5</f>
        <v>32</v>
      </c>
      <c r="Z5">
        <f>BAWANA!BD5+BAWANA!BE5</f>
        <v>26.42</v>
      </c>
      <c r="AA5">
        <f>BAWANA!X5+BAWANA!Y5</f>
        <v>32</v>
      </c>
      <c r="AB5">
        <f>BAWANA!AE5+BAWANA!AF5</f>
        <v>26.42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211.57999999999998</v>
      </c>
      <c r="E6">
        <f>BAWANA!AM6</f>
        <v>0</v>
      </c>
      <c r="F6">
        <f t="shared" si="4"/>
        <v>256</v>
      </c>
      <c r="G6">
        <f t="shared" si="5"/>
        <v>211.57999999999998</v>
      </c>
      <c r="H6" s="154"/>
      <c r="I6">
        <f>BRPL_EOD!AK6+BRPL_EOD!AL6</f>
        <v>82.26</v>
      </c>
      <c r="J6">
        <f>BYPL_EOD!AK6+BYPL_EOD!AL6</f>
        <v>47.56</v>
      </c>
      <c r="K6">
        <f>MES_EOD!AK6+MES_EOD!AL6</f>
        <v>5</v>
      </c>
      <c r="L6">
        <f>NDMC_EOD!AK6+NDMC_EOD!AL6</f>
        <v>19.29</v>
      </c>
      <c r="M6">
        <f>TPDDL_EOD!AK6+TPDDL_EOD!AL6</f>
        <v>57.47</v>
      </c>
      <c r="N6">
        <f t="shared" si="0"/>
        <v>211.57999999999998</v>
      </c>
      <c r="O6" s="154">
        <f t="shared" si="1"/>
        <v>0</v>
      </c>
      <c r="P6">
        <v>82.26</v>
      </c>
      <c r="Q6">
        <v>47.56</v>
      </c>
      <c r="R6">
        <v>5</v>
      </c>
      <c r="S6">
        <v>19.29</v>
      </c>
      <c r="T6">
        <v>57.47</v>
      </c>
      <c r="U6" s="156">
        <f t="shared" si="2"/>
        <v>211.57999999999998</v>
      </c>
      <c r="V6" s="154">
        <f t="shared" si="3"/>
        <v>0</v>
      </c>
      <c r="Y6">
        <f>BAWANA!AW6+BAWANA!AX6</f>
        <v>32</v>
      </c>
      <c r="Z6">
        <f>BAWANA!BD6+BAWANA!BE6</f>
        <v>26.42</v>
      </c>
      <c r="AA6">
        <f>BAWANA!X6+BAWANA!Y6</f>
        <v>32</v>
      </c>
      <c r="AB6">
        <f>BAWANA!AE6+BAWANA!AF6</f>
        <v>26.42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200</v>
      </c>
      <c r="C13">
        <f>BAWANA!C13</f>
        <v>0</v>
      </c>
      <c r="D13">
        <f>BAWANA!AL13</f>
        <v>160</v>
      </c>
      <c r="E13">
        <f>BAWANA!AM13</f>
        <v>0</v>
      </c>
      <c r="F13">
        <f t="shared" si="4"/>
        <v>160</v>
      </c>
      <c r="G13">
        <f t="shared" si="5"/>
        <v>160</v>
      </c>
      <c r="H13" s="154"/>
      <c r="I13">
        <f>BRPL_EOD!AK13+BRPL_EOD!AL13</f>
        <v>62.26</v>
      </c>
      <c r="J13">
        <f>BYPL_EOD!AK13+BYPL_EOD!AL13</f>
        <v>36</v>
      </c>
      <c r="K13">
        <f>MES_EOD!AK13+MES_EOD!AL13</f>
        <v>3.64</v>
      </c>
      <c r="L13">
        <f>NDMC_EOD!AK13+NDMC_EOD!AL13</f>
        <v>14.6</v>
      </c>
      <c r="M13">
        <f>TPDDL_EOD!AK13+TPDDL_EOD!AL13</f>
        <v>43.5</v>
      </c>
      <c r="N13">
        <f t="shared" si="0"/>
        <v>160</v>
      </c>
      <c r="O13" s="154">
        <f t="shared" si="1"/>
        <v>0</v>
      </c>
      <c r="P13">
        <v>62.26</v>
      </c>
      <c r="Q13">
        <v>36</v>
      </c>
      <c r="R13">
        <v>3.64</v>
      </c>
      <c r="S13">
        <v>14.6</v>
      </c>
      <c r="T13">
        <v>43.5</v>
      </c>
      <c r="U13" s="156">
        <f t="shared" si="2"/>
        <v>160</v>
      </c>
      <c r="V13" s="154">
        <f t="shared" si="3"/>
        <v>0</v>
      </c>
      <c r="Y13">
        <f>BAWANA!AW13+BAWANA!AX13</f>
        <v>20</v>
      </c>
      <c r="Z13">
        <f>BAWANA!BD13+BAWANA!BE13</f>
        <v>20</v>
      </c>
      <c r="AA13">
        <f>BAWANA!X13+BAWANA!Y13</f>
        <v>20</v>
      </c>
      <c r="AB13">
        <f>BAWANA!AE13+BAWANA!AF13</f>
        <v>20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200</v>
      </c>
      <c r="C14">
        <f>BAWANA!C14</f>
        <v>0</v>
      </c>
      <c r="D14">
        <f>BAWANA!AL14</f>
        <v>160</v>
      </c>
      <c r="E14">
        <f>BAWANA!AM14</f>
        <v>0</v>
      </c>
      <c r="F14">
        <f t="shared" si="4"/>
        <v>160</v>
      </c>
      <c r="G14">
        <f t="shared" si="5"/>
        <v>160</v>
      </c>
      <c r="H14" s="154"/>
      <c r="I14">
        <f>BRPL_EOD!AK14+BRPL_EOD!AL14</f>
        <v>62.26</v>
      </c>
      <c r="J14">
        <f>BYPL_EOD!AK14+BYPL_EOD!AL14</f>
        <v>36</v>
      </c>
      <c r="K14">
        <f>MES_EOD!AK14+MES_EOD!AL14</f>
        <v>3.64</v>
      </c>
      <c r="L14">
        <f>NDMC_EOD!AK14+NDMC_EOD!AL14</f>
        <v>14.6</v>
      </c>
      <c r="M14">
        <f>TPDDL_EOD!AK14+TPDDL_EOD!AL14</f>
        <v>43.5</v>
      </c>
      <c r="N14">
        <f t="shared" si="0"/>
        <v>160</v>
      </c>
      <c r="O14" s="154">
        <f t="shared" si="1"/>
        <v>0</v>
      </c>
      <c r="P14">
        <v>62.26</v>
      </c>
      <c r="Q14">
        <v>36</v>
      </c>
      <c r="R14">
        <v>3.64</v>
      </c>
      <c r="S14">
        <v>14.6</v>
      </c>
      <c r="T14">
        <v>43.5</v>
      </c>
      <c r="U14" s="156">
        <f t="shared" si="2"/>
        <v>160</v>
      </c>
      <c r="V14" s="154">
        <f t="shared" si="3"/>
        <v>0</v>
      </c>
      <c r="Y14">
        <f>BAWANA!AW14+BAWANA!AX14</f>
        <v>20</v>
      </c>
      <c r="Z14">
        <f>BAWANA!BD14+BAWANA!BE14</f>
        <v>20</v>
      </c>
      <c r="AA14">
        <f>BAWANA!X14+BAWANA!Y14</f>
        <v>20</v>
      </c>
      <c r="AB14">
        <f>BAWANA!AE14+BAWANA!AF14</f>
        <v>20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200</v>
      </c>
      <c r="C15">
        <f>BAWANA!C15</f>
        <v>0</v>
      </c>
      <c r="D15">
        <f>BAWANA!AL15</f>
        <v>160</v>
      </c>
      <c r="E15">
        <f>BAWANA!AM15</f>
        <v>0</v>
      </c>
      <c r="F15">
        <f t="shared" si="4"/>
        <v>160</v>
      </c>
      <c r="G15">
        <f t="shared" si="5"/>
        <v>160</v>
      </c>
      <c r="H15" s="154"/>
      <c r="I15">
        <f>BRPL_EOD!AK15+BRPL_EOD!AL15</f>
        <v>62.26</v>
      </c>
      <c r="J15">
        <f>BYPL_EOD!AK15+BYPL_EOD!AL15</f>
        <v>36</v>
      </c>
      <c r="K15">
        <f>MES_EOD!AK15+MES_EOD!AL15</f>
        <v>3.64</v>
      </c>
      <c r="L15">
        <f>NDMC_EOD!AK15+NDMC_EOD!AL15</f>
        <v>14.6</v>
      </c>
      <c r="M15">
        <f>TPDDL_EOD!AK15+TPDDL_EOD!AL15</f>
        <v>43.5</v>
      </c>
      <c r="N15">
        <f t="shared" si="0"/>
        <v>160</v>
      </c>
      <c r="O15" s="154">
        <f t="shared" si="1"/>
        <v>0</v>
      </c>
      <c r="P15">
        <v>62.26</v>
      </c>
      <c r="Q15">
        <v>36</v>
      </c>
      <c r="R15">
        <v>3.64</v>
      </c>
      <c r="S15">
        <v>14.6</v>
      </c>
      <c r="T15">
        <v>43.5</v>
      </c>
      <c r="U15" s="156">
        <f t="shared" si="2"/>
        <v>160</v>
      </c>
      <c r="V15" s="154">
        <f t="shared" si="3"/>
        <v>0</v>
      </c>
      <c r="Y15">
        <f>BAWANA!AW15+BAWANA!AX15</f>
        <v>20</v>
      </c>
      <c r="Z15">
        <f>BAWANA!BD15+BAWANA!BE15</f>
        <v>20</v>
      </c>
      <c r="AA15">
        <f>BAWANA!X15+BAWANA!Y15</f>
        <v>20</v>
      </c>
      <c r="AB15">
        <f>BAWANA!AE15+BAWANA!AF15</f>
        <v>20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200</v>
      </c>
      <c r="C16">
        <f>BAWANA!C16</f>
        <v>0</v>
      </c>
      <c r="D16">
        <f>BAWANA!AL16</f>
        <v>160</v>
      </c>
      <c r="E16">
        <f>BAWANA!AM16</f>
        <v>0</v>
      </c>
      <c r="F16">
        <f t="shared" si="4"/>
        <v>160</v>
      </c>
      <c r="G16">
        <f t="shared" si="5"/>
        <v>160</v>
      </c>
      <c r="H16" s="154"/>
      <c r="I16">
        <f>BRPL_EOD!AK16+BRPL_EOD!AL16</f>
        <v>62.26</v>
      </c>
      <c r="J16">
        <f>BYPL_EOD!AK16+BYPL_EOD!AL16</f>
        <v>36</v>
      </c>
      <c r="K16">
        <f>MES_EOD!AK16+MES_EOD!AL16</f>
        <v>3.64</v>
      </c>
      <c r="L16">
        <f>NDMC_EOD!AK16+NDMC_EOD!AL16</f>
        <v>14.6</v>
      </c>
      <c r="M16">
        <f>TPDDL_EOD!AK16+TPDDL_EOD!AL16</f>
        <v>43.5</v>
      </c>
      <c r="N16">
        <f t="shared" si="0"/>
        <v>160</v>
      </c>
      <c r="O16" s="154">
        <f t="shared" si="1"/>
        <v>0</v>
      </c>
      <c r="P16">
        <v>62.26</v>
      </c>
      <c r="Q16">
        <v>36</v>
      </c>
      <c r="R16">
        <v>3.64</v>
      </c>
      <c r="S16">
        <v>14.6</v>
      </c>
      <c r="T16">
        <v>43.5</v>
      </c>
      <c r="U16" s="156">
        <f t="shared" si="2"/>
        <v>160</v>
      </c>
      <c r="V16" s="154">
        <f t="shared" si="3"/>
        <v>0</v>
      </c>
      <c r="Y16">
        <f>BAWANA!AW16+BAWANA!AX16</f>
        <v>20</v>
      </c>
      <c r="Z16">
        <f>BAWANA!BD16+BAWANA!BE16</f>
        <v>20</v>
      </c>
      <c r="AA16">
        <f>BAWANA!X16+BAWANA!Y16</f>
        <v>20</v>
      </c>
      <c r="AB16">
        <f>BAWANA!AE16+BAWANA!AF16</f>
        <v>20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200</v>
      </c>
      <c r="C17">
        <f>BAWANA!C17</f>
        <v>0</v>
      </c>
      <c r="D17">
        <f>BAWANA!AL17</f>
        <v>160</v>
      </c>
      <c r="E17">
        <f>BAWANA!AM17</f>
        <v>0</v>
      </c>
      <c r="F17">
        <f t="shared" si="4"/>
        <v>160</v>
      </c>
      <c r="G17">
        <f t="shared" si="5"/>
        <v>160</v>
      </c>
      <c r="H17" s="154"/>
      <c r="I17">
        <f>BRPL_EOD!AK17+BRPL_EOD!AL17</f>
        <v>62.26</v>
      </c>
      <c r="J17">
        <f>BYPL_EOD!AK17+BYPL_EOD!AL17</f>
        <v>36</v>
      </c>
      <c r="K17">
        <f>MES_EOD!AK17+MES_EOD!AL17</f>
        <v>3.64</v>
      </c>
      <c r="L17">
        <f>NDMC_EOD!AK17+NDMC_EOD!AL17</f>
        <v>14.6</v>
      </c>
      <c r="M17">
        <f>TPDDL_EOD!AK17+TPDDL_EOD!AL17</f>
        <v>43.5</v>
      </c>
      <c r="N17">
        <f t="shared" si="0"/>
        <v>160</v>
      </c>
      <c r="O17" s="154">
        <f t="shared" si="1"/>
        <v>0</v>
      </c>
      <c r="P17">
        <v>62.26</v>
      </c>
      <c r="Q17">
        <v>36</v>
      </c>
      <c r="R17">
        <v>3.64</v>
      </c>
      <c r="S17">
        <v>14.6</v>
      </c>
      <c r="T17">
        <v>43.5</v>
      </c>
      <c r="U17" s="156">
        <f t="shared" si="2"/>
        <v>160</v>
      </c>
      <c r="V17" s="154">
        <f t="shared" si="3"/>
        <v>0</v>
      </c>
      <c r="Y17">
        <f>BAWANA!AW17+BAWANA!AX17</f>
        <v>20</v>
      </c>
      <c r="Z17">
        <f>BAWANA!BD17+BAWANA!BE17</f>
        <v>20</v>
      </c>
      <c r="AA17">
        <f>BAWANA!X17+BAWANA!Y17</f>
        <v>20</v>
      </c>
      <c r="AB17">
        <f>BAWANA!AE17+BAWANA!AF17</f>
        <v>20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200</v>
      </c>
      <c r="C18">
        <f>BAWANA!C18</f>
        <v>0</v>
      </c>
      <c r="D18">
        <f>BAWANA!AL18</f>
        <v>160</v>
      </c>
      <c r="E18">
        <f>BAWANA!AM18</f>
        <v>0</v>
      </c>
      <c r="F18">
        <f t="shared" si="4"/>
        <v>160</v>
      </c>
      <c r="G18">
        <f t="shared" si="5"/>
        <v>160</v>
      </c>
      <c r="H18" s="154"/>
      <c r="I18">
        <f>BRPL_EOD!AK18+BRPL_EOD!AL18</f>
        <v>62.26</v>
      </c>
      <c r="J18">
        <f>BYPL_EOD!AK18+BYPL_EOD!AL18</f>
        <v>36</v>
      </c>
      <c r="K18">
        <f>MES_EOD!AK18+MES_EOD!AL18</f>
        <v>3.64</v>
      </c>
      <c r="L18">
        <f>NDMC_EOD!AK18+NDMC_EOD!AL18</f>
        <v>14.6</v>
      </c>
      <c r="M18">
        <f>TPDDL_EOD!AK18+TPDDL_EOD!AL18</f>
        <v>43.5</v>
      </c>
      <c r="N18">
        <f t="shared" si="0"/>
        <v>160</v>
      </c>
      <c r="O18" s="154">
        <f t="shared" si="1"/>
        <v>0</v>
      </c>
      <c r="P18">
        <v>62.26</v>
      </c>
      <c r="Q18">
        <v>36</v>
      </c>
      <c r="R18">
        <v>3.64</v>
      </c>
      <c r="S18">
        <v>14.6</v>
      </c>
      <c r="T18">
        <v>43.5</v>
      </c>
      <c r="U18" s="156">
        <f t="shared" si="2"/>
        <v>160</v>
      </c>
      <c r="V18" s="154">
        <f t="shared" si="3"/>
        <v>0</v>
      </c>
      <c r="Y18">
        <f>BAWANA!AW18+BAWANA!AX18</f>
        <v>20</v>
      </c>
      <c r="Z18">
        <f>BAWANA!BD18+BAWANA!BE18</f>
        <v>20</v>
      </c>
      <c r="AA18">
        <f>BAWANA!X18+BAWANA!Y18</f>
        <v>20</v>
      </c>
      <c r="AB18">
        <f>BAWANA!AE18+BAWANA!AF18</f>
        <v>20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200</v>
      </c>
      <c r="C19">
        <f>BAWANA!C19</f>
        <v>0</v>
      </c>
      <c r="D19">
        <f>BAWANA!AL19</f>
        <v>160</v>
      </c>
      <c r="E19">
        <f>BAWANA!AM19</f>
        <v>0</v>
      </c>
      <c r="F19">
        <f t="shared" si="4"/>
        <v>160</v>
      </c>
      <c r="G19">
        <f t="shared" si="5"/>
        <v>160</v>
      </c>
      <c r="H19" s="154"/>
      <c r="I19">
        <f>BRPL_EOD!AK19+BRPL_EOD!AL19</f>
        <v>62.26</v>
      </c>
      <c r="J19">
        <f>BYPL_EOD!AK19+BYPL_EOD!AL19</f>
        <v>36</v>
      </c>
      <c r="K19">
        <f>MES_EOD!AK19+MES_EOD!AL19</f>
        <v>3.64</v>
      </c>
      <c r="L19">
        <f>NDMC_EOD!AK19+NDMC_EOD!AL19</f>
        <v>14.6</v>
      </c>
      <c r="M19">
        <f>TPDDL_EOD!AK19+TPDDL_EOD!AL19</f>
        <v>43.5</v>
      </c>
      <c r="N19">
        <f t="shared" si="0"/>
        <v>160</v>
      </c>
      <c r="O19" s="154">
        <f t="shared" si="1"/>
        <v>0</v>
      </c>
      <c r="P19">
        <v>62.26</v>
      </c>
      <c r="Q19">
        <v>36</v>
      </c>
      <c r="R19">
        <v>3.64</v>
      </c>
      <c r="S19">
        <v>14.6</v>
      </c>
      <c r="T19">
        <v>43.5</v>
      </c>
      <c r="U19" s="156">
        <f t="shared" si="2"/>
        <v>160</v>
      </c>
      <c r="V19" s="154">
        <f t="shared" si="3"/>
        <v>0</v>
      </c>
      <c r="Y19">
        <f>BAWANA!AW19+BAWANA!AX19</f>
        <v>20</v>
      </c>
      <c r="Z19">
        <f>BAWANA!BD19+BAWANA!BE19</f>
        <v>20</v>
      </c>
      <c r="AA19">
        <f>BAWANA!X19+BAWANA!Y19</f>
        <v>20</v>
      </c>
      <c r="AB19">
        <f>BAWANA!AE19+BAWANA!AF19</f>
        <v>20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200</v>
      </c>
      <c r="C20">
        <f>BAWANA!C20</f>
        <v>0</v>
      </c>
      <c r="D20">
        <f>BAWANA!AL20</f>
        <v>160</v>
      </c>
      <c r="E20">
        <f>BAWANA!AM20</f>
        <v>0</v>
      </c>
      <c r="F20">
        <f t="shared" si="4"/>
        <v>160</v>
      </c>
      <c r="G20">
        <f t="shared" si="5"/>
        <v>160</v>
      </c>
      <c r="H20" s="154"/>
      <c r="I20">
        <f>BRPL_EOD!AK20+BRPL_EOD!AL20</f>
        <v>62.26</v>
      </c>
      <c r="J20">
        <f>BYPL_EOD!AK20+BYPL_EOD!AL20</f>
        <v>36</v>
      </c>
      <c r="K20">
        <f>MES_EOD!AK20+MES_EOD!AL20</f>
        <v>3.64</v>
      </c>
      <c r="L20">
        <f>NDMC_EOD!AK20+NDMC_EOD!AL20</f>
        <v>14.6</v>
      </c>
      <c r="M20">
        <f>TPDDL_EOD!AK20+TPDDL_EOD!AL20</f>
        <v>43.5</v>
      </c>
      <c r="N20">
        <f t="shared" si="0"/>
        <v>160</v>
      </c>
      <c r="O20" s="154">
        <f t="shared" si="1"/>
        <v>0</v>
      </c>
      <c r="P20">
        <v>62.26</v>
      </c>
      <c r="Q20">
        <v>36</v>
      </c>
      <c r="R20">
        <v>3.64</v>
      </c>
      <c r="S20">
        <v>14.6</v>
      </c>
      <c r="T20">
        <v>43.5</v>
      </c>
      <c r="U20" s="156">
        <f t="shared" si="2"/>
        <v>160</v>
      </c>
      <c r="V20" s="154">
        <f t="shared" si="3"/>
        <v>0</v>
      </c>
      <c r="Y20">
        <f>BAWANA!AW20+BAWANA!AX20</f>
        <v>20</v>
      </c>
      <c r="Z20">
        <f>BAWANA!BD20+BAWANA!BE20</f>
        <v>20</v>
      </c>
      <c r="AA20">
        <f>BAWANA!X20+BAWANA!Y20</f>
        <v>20</v>
      </c>
      <c r="AB20">
        <f>BAWANA!AE20+BAWANA!AF20</f>
        <v>20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200</v>
      </c>
      <c r="C21">
        <f>BAWANA!C21</f>
        <v>0</v>
      </c>
      <c r="D21">
        <f>BAWANA!AL21</f>
        <v>160</v>
      </c>
      <c r="E21">
        <f>BAWANA!AM21</f>
        <v>0</v>
      </c>
      <c r="F21">
        <f t="shared" si="4"/>
        <v>160</v>
      </c>
      <c r="G21">
        <f t="shared" si="5"/>
        <v>160</v>
      </c>
      <c r="H21" s="154"/>
      <c r="I21">
        <f>BRPL_EOD!AK21+BRPL_EOD!AL21</f>
        <v>62.26</v>
      </c>
      <c r="J21">
        <f>BYPL_EOD!AK21+BYPL_EOD!AL21</f>
        <v>36</v>
      </c>
      <c r="K21">
        <f>MES_EOD!AK21+MES_EOD!AL21</f>
        <v>3.64</v>
      </c>
      <c r="L21">
        <f>NDMC_EOD!AK21+NDMC_EOD!AL21</f>
        <v>14.6</v>
      </c>
      <c r="M21">
        <f>TPDDL_EOD!AK21+TPDDL_EOD!AL21</f>
        <v>43.5</v>
      </c>
      <c r="N21">
        <f t="shared" si="0"/>
        <v>160</v>
      </c>
      <c r="O21" s="154">
        <f t="shared" si="1"/>
        <v>0</v>
      </c>
      <c r="P21">
        <v>62.26</v>
      </c>
      <c r="Q21">
        <v>36</v>
      </c>
      <c r="R21">
        <v>3.64</v>
      </c>
      <c r="S21">
        <v>14.6</v>
      </c>
      <c r="T21">
        <v>43.5</v>
      </c>
      <c r="U21" s="156">
        <f t="shared" si="2"/>
        <v>160</v>
      </c>
      <c r="V21" s="154">
        <f t="shared" si="3"/>
        <v>0</v>
      </c>
      <c r="Y21">
        <f>BAWANA!AW21+BAWANA!AX21</f>
        <v>20</v>
      </c>
      <c r="Z21">
        <f>BAWANA!BD21+BAWANA!BE21</f>
        <v>20</v>
      </c>
      <c r="AA21">
        <f>BAWANA!X21+BAWANA!Y21</f>
        <v>20</v>
      </c>
      <c r="AB21">
        <f>BAWANA!AE21+BAWANA!AF21</f>
        <v>20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200</v>
      </c>
      <c r="C22">
        <f>BAWANA!C22</f>
        <v>0</v>
      </c>
      <c r="D22">
        <f>BAWANA!AL22</f>
        <v>160</v>
      </c>
      <c r="E22">
        <f>BAWANA!AM22</f>
        <v>0</v>
      </c>
      <c r="F22">
        <f t="shared" si="4"/>
        <v>160</v>
      </c>
      <c r="G22">
        <f t="shared" si="5"/>
        <v>160</v>
      </c>
      <c r="H22" s="154"/>
      <c r="I22">
        <f>BRPL_EOD!AK22+BRPL_EOD!AL22</f>
        <v>62.26</v>
      </c>
      <c r="J22">
        <f>BYPL_EOD!AK22+BYPL_EOD!AL22</f>
        <v>36</v>
      </c>
      <c r="K22">
        <f>MES_EOD!AK22+MES_EOD!AL22</f>
        <v>3.64</v>
      </c>
      <c r="L22">
        <f>NDMC_EOD!AK22+NDMC_EOD!AL22</f>
        <v>14.6</v>
      </c>
      <c r="M22">
        <f>TPDDL_EOD!AK22+TPDDL_EOD!AL22</f>
        <v>43.5</v>
      </c>
      <c r="N22">
        <f t="shared" si="0"/>
        <v>160</v>
      </c>
      <c r="O22" s="154">
        <f t="shared" si="1"/>
        <v>0</v>
      </c>
      <c r="P22">
        <v>62.26</v>
      </c>
      <c r="Q22">
        <v>36</v>
      </c>
      <c r="R22">
        <v>3.64</v>
      </c>
      <c r="S22">
        <v>14.6</v>
      </c>
      <c r="T22">
        <v>43.5</v>
      </c>
      <c r="U22" s="156">
        <f t="shared" si="2"/>
        <v>160</v>
      </c>
      <c r="V22" s="154">
        <f t="shared" si="3"/>
        <v>0</v>
      </c>
      <c r="Y22">
        <f>BAWANA!AW22+BAWANA!AX22</f>
        <v>20</v>
      </c>
      <c r="Z22">
        <f>BAWANA!BD22+BAWANA!BE22</f>
        <v>20</v>
      </c>
      <c r="AA22">
        <f>BAWANA!X22+BAWANA!Y22</f>
        <v>20</v>
      </c>
      <c r="AB22">
        <f>BAWANA!AE22+BAWANA!AF22</f>
        <v>20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200</v>
      </c>
      <c r="C23">
        <f>BAWANA!C23</f>
        <v>0</v>
      </c>
      <c r="D23">
        <f>BAWANA!AL23</f>
        <v>160</v>
      </c>
      <c r="E23">
        <f>BAWANA!AM23</f>
        <v>0</v>
      </c>
      <c r="F23">
        <f t="shared" si="4"/>
        <v>160</v>
      </c>
      <c r="G23">
        <f t="shared" si="5"/>
        <v>160</v>
      </c>
      <c r="H23" s="154"/>
      <c r="I23">
        <f>BRPL_EOD!AK23+BRPL_EOD!AL23</f>
        <v>62.26</v>
      </c>
      <c r="J23">
        <f>BYPL_EOD!AK23+BYPL_EOD!AL23</f>
        <v>36</v>
      </c>
      <c r="K23">
        <f>MES_EOD!AK23+MES_EOD!AL23</f>
        <v>3.64</v>
      </c>
      <c r="L23">
        <f>NDMC_EOD!AK23+NDMC_EOD!AL23</f>
        <v>14.6</v>
      </c>
      <c r="M23">
        <f>TPDDL_EOD!AK23+TPDDL_EOD!AL23</f>
        <v>43.5</v>
      </c>
      <c r="N23">
        <f t="shared" si="0"/>
        <v>160</v>
      </c>
      <c r="O23" s="154">
        <f t="shared" si="1"/>
        <v>0</v>
      </c>
      <c r="P23">
        <v>62.26</v>
      </c>
      <c r="Q23">
        <v>36</v>
      </c>
      <c r="R23">
        <v>3.64</v>
      </c>
      <c r="S23">
        <v>14.6</v>
      </c>
      <c r="T23">
        <v>43.5</v>
      </c>
      <c r="U23" s="156">
        <f t="shared" si="2"/>
        <v>160</v>
      </c>
      <c r="V23" s="154">
        <f t="shared" si="3"/>
        <v>0</v>
      </c>
      <c r="Y23">
        <f>BAWANA!AW23+BAWANA!AX23</f>
        <v>20</v>
      </c>
      <c r="Z23">
        <f>BAWANA!BD23+BAWANA!BE23</f>
        <v>20</v>
      </c>
      <c r="AA23">
        <f>BAWANA!X23+BAWANA!Y23</f>
        <v>20</v>
      </c>
      <c r="AB23">
        <f>BAWANA!AE23+BAWANA!AF23</f>
        <v>20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200</v>
      </c>
      <c r="C24">
        <f>BAWANA!C24</f>
        <v>0</v>
      </c>
      <c r="D24">
        <f>BAWANA!AL24</f>
        <v>160</v>
      </c>
      <c r="E24">
        <f>BAWANA!AM24</f>
        <v>0</v>
      </c>
      <c r="F24">
        <f t="shared" si="4"/>
        <v>160</v>
      </c>
      <c r="G24">
        <f t="shared" si="5"/>
        <v>160</v>
      </c>
      <c r="H24" s="154"/>
      <c r="I24">
        <f>BRPL_EOD!AK24+BRPL_EOD!AL24</f>
        <v>62.26</v>
      </c>
      <c r="J24">
        <f>BYPL_EOD!AK24+BYPL_EOD!AL24</f>
        <v>36</v>
      </c>
      <c r="K24">
        <f>MES_EOD!AK24+MES_EOD!AL24</f>
        <v>3.64</v>
      </c>
      <c r="L24">
        <f>NDMC_EOD!AK24+NDMC_EOD!AL24</f>
        <v>14.6</v>
      </c>
      <c r="M24">
        <f>TPDDL_EOD!AK24+TPDDL_EOD!AL24</f>
        <v>43.5</v>
      </c>
      <c r="N24">
        <f t="shared" si="0"/>
        <v>160</v>
      </c>
      <c r="O24" s="154">
        <f t="shared" si="1"/>
        <v>0</v>
      </c>
      <c r="P24">
        <v>62.26</v>
      </c>
      <c r="Q24">
        <v>36</v>
      </c>
      <c r="R24">
        <v>3.64</v>
      </c>
      <c r="S24">
        <v>14.6</v>
      </c>
      <c r="T24">
        <v>43.5</v>
      </c>
      <c r="U24" s="156">
        <f t="shared" si="2"/>
        <v>160</v>
      </c>
      <c r="V24" s="154">
        <f t="shared" si="3"/>
        <v>0</v>
      </c>
      <c r="Y24">
        <f>BAWANA!AW24+BAWANA!AX24</f>
        <v>20</v>
      </c>
      <c r="Z24">
        <f>BAWANA!BD24+BAWANA!BE24</f>
        <v>20</v>
      </c>
      <c r="AA24">
        <f>BAWANA!X24+BAWANA!Y24</f>
        <v>20</v>
      </c>
      <c r="AB24">
        <f>BAWANA!AE24+BAWANA!AF24</f>
        <v>20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200</v>
      </c>
      <c r="C25">
        <f>BAWANA!C25</f>
        <v>0</v>
      </c>
      <c r="D25">
        <f>BAWANA!AL25</f>
        <v>160</v>
      </c>
      <c r="E25">
        <f>BAWANA!AM25</f>
        <v>0</v>
      </c>
      <c r="F25">
        <f t="shared" si="4"/>
        <v>160</v>
      </c>
      <c r="G25">
        <f t="shared" si="5"/>
        <v>160</v>
      </c>
      <c r="H25" s="154"/>
      <c r="I25">
        <f>BRPL_EOD!AK25+BRPL_EOD!AL25</f>
        <v>62.26</v>
      </c>
      <c r="J25">
        <f>BYPL_EOD!AK25+BYPL_EOD!AL25</f>
        <v>36</v>
      </c>
      <c r="K25">
        <f>MES_EOD!AK25+MES_EOD!AL25</f>
        <v>3.64</v>
      </c>
      <c r="L25">
        <f>NDMC_EOD!AK25+NDMC_EOD!AL25</f>
        <v>14.6</v>
      </c>
      <c r="M25">
        <f>TPDDL_EOD!AK25+TPDDL_EOD!AL25</f>
        <v>43.5</v>
      </c>
      <c r="N25">
        <f t="shared" si="0"/>
        <v>160</v>
      </c>
      <c r="O25" s="154">
        <f t="shared" si="1"/>
        <v>0</v>
      </c>
      <c r="P25">
        <v>62.26</v>
      </c>
      <c r="Q25">
        <v>36</v>
      </c>
      <c r="R25">
        <v>3.64</v>
      </c>
      <c r="S25">
        <v>14.6</v>
      </c>
      <c r="T25">
        <v>43.5</v>
      </c>
      <c r="U25" s="156">
        <f t="shared" si="2"/>
        <v>160</v>
      </c>
      <c r="V25" s="154">
        <f t="shared" si="3"/>
        <v>0</v>
      </c>
      <c r="Y25">
        <f>BAWANA!AW25+BAWANA!AX25</f>
        <v>20</v>
      </c>
      <c r="Z25">
        <f>BAWANA!BD25+BAWANA!BE25</f>
        <v>20</v>
      </c>
      <c r="AA25">
        <f>BAWANA!X25+BAWANA!Y25</f>
        <v>20</v>
      </c>
      <c r="AB25">
        <f>BAWANA!AE25+BAWANA!AF25</f>
        <v>20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200</v>
      </c>
      <c r="C26">
        <f>BAWANA!C26</f>
        <v>0</v>
      </c>
      <c r="D26">
        <f>BAWANA!AL26</f>
        <v>160</v>
      </c>
      <c r="E26">
        <f>BAWANA!AM26</f>
        <v>0</v>
      </c>
      <c r="F26">
        <f t="shared" si="4"/>
        <v>160</v>
      </c>
      <c r="G26">
        <f t="shared" si="5"/>
        <v>160</v>
      </c>
      <c r="H26" s="154"/>
      <c r="I26">
        <f>BRPL_EOD!AK26+BRPL_EOD!AL26</f>
        <v>62.26</v>
      </c>
      <c r="J26">
        <f>BYPL_EOD!AK26+BYPL_EOD!AL26</f>
        <v>36</v>
      </c>
      <c r="K26">
        <f>MES_EOD!AK26+MES_EOD!AL26</f>
        <v>3.64</v>
      </c>
      <c r="L26">
        <f>NDMC_EOD!AK26+NDMC_EOD!AL26</f>
        <v>14.6</v>
      </c>
      <c r="M26">
        <f>TPDDL_EOD!AK26+TPDDL_EOD!AL26</f>
        <v>43.5</v>
      </c>
      <c r="N26">
        <f t="shared" si="0"/>
        <v>160</v>
      </c>
      <c r="O26" s="154">
        <f t="shared" si="1"/>
        <v>0</v>
      </c>
      <c r="P26">
        <v>62.26</v>
      </c>
      <c r="Q26">
        <v>36</v>
      </c>
      <c r="R26">
        <v>3.64</v>
      </c>
      <c r="S26">
        <v>14.6</v>
      </c>
      <c r="T26">
        <v>43.5</v>
      </c>
      <c r="U26" s="156">
        <f t="shared" si="2"/>
        <v>160</v>
      </c>
      <c r="V26" s="154">
        <f t="shared" si="3"/>
        <v>0</v>
      </c>
      <c r="Y26">
        <f>BAWANA!AW26+BAWANA!AX26</f>
        <v>20</v>
      </c>
      <c r="Z26">
        <f>BAWANA!BD26+BAWANA!BE26</f>
        <v>20</v>
      </c>
      <c r="AA26">
        <f>BAWANA!X26+BAWANA!Y26</f>
        <v>20</v>
      </c>
      <c r="AB26">
        <f>BAWANA!AE26+BAWANA!AF26</f>
        <v>20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213.57999999999998</v>
      </c>
      <c r="E27">
        <f>BAWANA!AM27</f>
        <v>0</v>
      </c>
      <c r="F27">
        <f t="shared" si="4"/>
        <v>256</v>
      </c>
      <c r="G27">
        <f t="shared" si="5"/>
        <v>213.57999999999998</v>
      </c>
      <c r="H27" s="154"/>
      <c r="I27">
        <f>BRPL_EOD!AK27+BRPL_EOD!AL27</f>
        <v>76.02</v>
      </c>
      <c r="J27">
        <f>BYPL_EOD!AK27+BYPL_EOD!AL27</f>
        <v>45</v>
      </c>
      <c r="K27">
        <f>MES_EOD!AK27+MES_EOD!AL27</f>
        <v>5</v>
      </c>
      <c r="L27">
        <f>NDMC_EOD!AK27+NDMC_EOD!AL27</f>
        <v>17.96</v>
      </c>
      <c r="M27">
        <f>TPDDL_EOD!AK27+TPDDL_EOD!AL27</f>
        <v>69.599999999999994</v>
      </c>
      <c r="N27">
        <f t="shared" si="0"/>
        <v>213.57999999999998</v>
      </c>
      <c r="O27" s="154">
        <f t="shared" si="1"/>
        <v>0</v>
      </c>
      <c r="P27">
        <v>76.02</v>
      </c>
      <c r="Q27">
        <v>45</v>
      </c>
      <c r="R27">
        <v>5</v>
      </c>
      <c r="S27">
        <v>17.96</v>
      </c>
      <c r="T27">
        <v>69.599999999999994</v>
      </c>
      <c r="U27" s="156">
        <f t="shared" si="2"/>
        <v>213.57999999999998</v>
      </c>
      <c r="V27" s="154">
        <f t="shared" si="3"/>
        <v>0</v>
      </c>
      <c r="Y27">
        <f>BAWANA!AW27+BAWANA!AX27</f>
        <v>32</v>
      </c>
      <c r="Z27">
        <f>BAWANA!BD27+BAWANA!BE27</f>
        <v>24.42</v>
      </c>
      <c r="AA27">
        <f>BAWANA!X27+BAWANA!Y27</f>
        <v>32</v>
      </c>
      <c r="AB27">
        <f>BAWANA!AE27+BAWANA!AF27</f>
        <v>24.42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213.57999999999998</v>
      </c>
      <c r="E28">
        <f>BAWANA!AM28</f>
        <v>0</v>
      </c>
      <c r="F28">
        <f t="shared" si="4"/>
        <v>256</v>
      </c>
      <c r="G28">
        <f t="shared" si="5"/>
        <v>213.57999999999998</v>
      </c>
      <c r="H28" s="154"/>
      <c r="I28">
        <f>BRPL_EOD!AK28+BRPL_EOD!AL28</f>
        <v>76.02</v>
      </c>
      <c r="J28">
        <f>BYPL_EOD!AK28+BYPL_EOD!AL28</f>
        <v>45</v>
      </c>
      <c r="K28">
        <f>MES_EOD!AK28+MES_EOD!AL28</f>
        <v>5</v>
      </c>
      <c r="L28">
        <f>NDMC_EOD!AK28+NDMC_EOD!AL28</f>
        <v>17.96</v>
      </c>
      <c r="M28">
        <f>TPDDL_EOD!AK28+TPDDL_EOD!AL28</f>
        <v>69.599999999999994</v>
      </c>
      <c r="N28">
        <f t="shared" si="0"/>
        <v>213.57999999999998</v>
      </c>
      <c r="O28" s="154">
        <f t="shared" si="1"/>
        <v>0</v>
      </c>
      <c r="P28">
        <v>76.02</v>
      </c>
      <c r="Q28">
        <v>45</v>
      </c>
      <c r="R28">
        <v>5</v>
      </c>
      <c r="S28">
        <v>17.96</v>
      </c>
      <c r="T28">
        <v>69.599999999999994</v>
      </c>
      <c r="U28" s="156">
        <f t="shared" si="2"/>
        <v>213.57999999999998</v>
      </c>
      <c r="V28" s="154">
        <f t="shared" si="3"/>
        <v>0</v>
      </c>
      <c r="Y28">
        <f>BAWANA!AW28+BAWANA!AX28</f>
        <v>32</v>
      </c>
      <c r="Z28">
        <f>BAWANA!BD28+BAWANA!BE28</f>
        <v>24.42</v>
      </c>
      <c r="AA28">
        <f>BAWANA!X28+BAWANA!Y28</f>
        <v>32</v>
      </c>
      <c r="AB28">
        <f>BAWANA!AE28+BAWANA!AF28</f>
        <v>24.42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222.56</v>
      </c>
      <c r="E29">
        <f>BAWANA!AM29</f>
        <v>0</v>
      </c>
      <c r="F29">
        <f t="shared" si="4"/>
        <v>256</v>
      </c>
      <c r="G29">
        <f t="shared" si="5"/>
        <v>222.56</v>
      </c>
      <c r="H29" s="154"/>
      <c r="I29">
        <f>BRPL_EOD!AK29+BRPL_EOD!AL29</f>
        <v>75</v>
      </c>
      <c r="J29">
        <f>BYPL_EOD!AK29+BYPL_EOD!AL29</f>
        <v>55</v>
      </c>
      <c r="K29">
        <f>MES_EOD!AK29+MES_EOD!AL29</f>
        <v>5</v>
      </c>
      <c r="L29">
        <f>NDMC_EOD!AK29+NDMC_EOD!AL29</f>
        <v>17.96</v>
      </c>
      <c r="M29">
        <f>TPDDL_EOD!AK29+TPDDL_EOD!AL29</f>
        <v>69.599999999999994</v>
      </c>
      <c r="N29">
        <f t="shared" si="0"/>
        <v>222.56</v>
      </c>
      <c r="O29" s="154">
        <f t="shared" si="1"/>
        <v>0</v>
      </c>
      <c r="P29">
        <v>75</v>
      </c>
      <c r="Q29">
        <v>55</v>
      </c>
      <c r="R29">
        <v>5</v>
      </c>
      <c r="S29">
        <v>17.96</v>
      </c>
      <c r="T29">
        <v>69.599999999999994</v>
      </c>
      <c r="U29" s="156">
        <f t="shared" si="2"/>
        <v>222.56</v>
      </c>
      <c r="V29" s="154">
        <f t="shared" si="3"/>
        <v>0</v>
      </c>
      <c r="Y29">
        <f>BAWANA!AW29+BAWANA!AX29</f>
        <v>32</v>
      </c>
      <c r="Z29">
        <f>BAWANA!BD29+BAWANA!BE29</f>
        <v>15.44</v>
      </c>
      <c r="AA29">
        <f>BAWANA!X29+BAWANA!Y29</f>
        <v>32</v>
      </c>
      <c r="AB29">
        <f>BAWANA!AE29+BAWANA!AF29</f>
        <v>15.44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222.56</v>
      </c>
      <c r="E30">
        <f>BAWANA!AM30</f>
        <v>0</v>
      </c>
      <c r="F30">
        <f t="shared" si="4"/>
        <v>256</v>
      </c>
      <c r="G30">
        <f t="shared" si="5"/>
        <v>222.56</v>
      </c>
      <c r="H30" s="154"/>
      <c r="I30">
        <f>BRPL_EOD!AK30+BRPL_EOD!AL30</f>
        <v>75</v>
      </c>
      <c r="J30">
        <f>BYPL_EOD!AK30+BYPL_EOD!AL30</f>
        <v>55</v>
      </c>
      <c r="K30">
        <f>MES_EOD!AK30+MES_EOD!AL30</f>
        <v>5</v>
      </c>
      <c r="L30">
        <f>NDMC_EOD!AK30+NDMC_EOD!AL30</f>
        <v>17.96</v>
      </c>
      <c r="M30">
        <f>TPDDL_EOD!AK30+TPDDL_EOD!AL30</f>
        <v>69.599999999999994</v>
      </c>
      <c r="N30">
        <f t="shared" si="0"/>
        <v>222.56</v>
      </c>
      <c r="O30" s="154">
        <f t="shared" si="1"/>
        <v>0</v>
      </c>
      <c r="P30">
        <v>75</v>
      </c>
      <c r="Q30">
        <v>55</v>
      </c>
      <c r="R30">
        <v>5</v>
      </c>
      <c r="S30">
        <v>17.96</v>
      </c>
      <c r="T30">
        <v>69.599999999999994</v>
      </c>
      <c r="U30" s="156">
        <f t="shared" si="2"/>
        <v>222.56</v>
      </c>
      <c r="V30" s="154">
        <f t="shared" si="3"/>
        <v>0</v>
      </c>
      <c r="Y30">
        <f>BAWANA!AW30+BAWANA!AX30</f>
        <v>32</v>
      </c>
      <c r="Z30">
        <f>BAWANA!BD30+BAWANA!BE30</f>
        <v>15.44</v>
      </c>
      <c r="AA30">
        <f>BAWANA!X30+BAWANA!Y30</f>
        <v>32</v>
      </c>
      <c r="AB30">
        <f>BAWANA!AE30+BAWANA!AF30</f>
        <v>15.44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247.17599999999999</v>
      </c>
      <c r="E31">
        <f>BAWANA!AM31</f>
        <v>0</v>
      </c>
      <c r="F31">
        <f t="shared" si="4"/>
        <v>256</v>
      </c>
      <c r="G31">
        <f t="shared" si="5"/>
        <v>247.17599999999999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</v>
      </c>
      <c r="L31">
        <f>NDMC_EOD!AK31+NDMC_EOD!AL31</f>
        <v>17.96</v>
      </c>
      <c r="M31">
        <f>TPDDL_EOD!AK31+TPDDL_EOD!AL31</f>
        <v>69.599999999999994</v>
      </c>
      <c r="N31">
        <f t="shared" si="0"/>
        <v>247.18</v>
      </c>
      <c r="O31" s="154">
        <f t="shared" si="1"/>
        <v>-4.0000000000190994E-3</v>
      </c>
      <c r="P31">
        <v>99.618387895460799</v>
      </c>
      <c r="Q31">
        <v>54.999109960352776</v>
      </c>
      <c r="R31">
        <v>4.9999190873047974</v>
      </c>
      <c r="S31">
        <v>17.959709361598833</v>
      </c>
      <c r="T31">
        <v>69.598873695282776</v>
      </c>
      <c r="U31" s="156">
        <f t="shared" si="2"/>
        <v>247.17599999999999</v>
      </c>
      <c r="V31" s="154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247.17599999999999</v>
      </c>
      <c r="E32">
        <f>BAWANA!AM32</f>
        <v>0</v>
      </c>
      <c r="F32">
        <f t="shared" si="4"/>
        <v>256</v>
      </c>
      <c r="G32">
        <f t="shared" si="5"/>
        <v>247.17599999999999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</v>
      </c>
      <c r="L32">
        <f>NDMC_EOD!AK32+NDMC_EOD!AL32</f>
        <v>17.96</v>
      </c>
      <c r="M32">
        <f>TPDDL_EOD!AK32+TPDDL_EOD!AL32</f>
        <v>69.599999999999994</v>
      </c>
      <c r="N32">
        <f t="shared" si="0"/>
        <v>247.18</v>
      </c>
      <c r="O32" s="154">
        <f t="shared" si="1"/>
        <v>-4.0000000000190994E-3</v>
      </c>
      <c r="P32">
        <v>99.618387895460799</v>
      </c>
      <c r="Q32">
        <v>54.999109960352776</v>
      </c>
      <c r="R32">
        <v>4.9999190873047974</v>
      </c>
      <c r="S32">
        <v>17.959709361598833</v>
      </c>
      <c r="T32">
        <v>69.598873695282776</v>
      </c>
      <c r="U32" s="156">
        <f t="shared" si="2"/>
        <v>247.17599999999999</v>
      </c>
      <c r="V32" s="154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278.57600000000002</v>
      </c>
      <c r="E33">
        <f>BAWANA!AM33</f>
        <v>0</v>
      </c>
      <c r="F33">
        <f t="shared" si="4"/>
        <v>256</v>
      </c>
      <c r="G33">
        <f t="shared" si="5"/>
        <v>278.57600000000002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36.4</v>
      </c>
      <c r="L33">
        <f>NDMC_EOD!AK33+NDMC_EOD!AL33</f>
        <v>17.96</v>
      </c>
      <c r="M33">
        <f>TPDDL_EOD!AK33+TPDDL_EOD!AL33</f>
        <v>69.599999999999994</v>
      </c>
      <c r="N33">
        <f t="shared" si="0"/>
        <v>278.58000000000004</v>
      </c>
      <c r="O33" s="154">
        <f t="shared" si="1"/>
        <v>-4.0000000000190994E-3</v>
      </c>
      <c r="P33">
        <v>99.618569602986568</v>
      </c>
      <c r="Q33">
        <v>54.999210280709306</v>
      </c>
      <c r="R33">
        <v>36.399477349414887</v>
      </c>
      <c r="S33">
        <v>17.959742120755259</v>
      </c>
      <c r="T33">
        <v>69.599000646133959</v>
      </c>
      <c r="U33" s="156">
        <f t="shared" si="2"/>
        <v>278.57600000000002</v>
      </c>
      <c r="V33" s="154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279.37599999999998</v>
      </c>
      <c r="E34">
        <f>BAWANA!AM34</f>
        <v>0</v>
      </c>
      <c r="F34">
        <f t="shared" si="4"/>
        <v>256</v>
      </c>
      <c r="G34">
        <f t="shared" si="5"/>
        <v>279.37599999999998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37.200000000000003</v>
      </c>
      <c r="L34">
        <f>NDMC_EOD!AK34+NDMC_EOD!AL34</f>
        <v>17.96</v>
      </c>
      <c r="M34">
        <f>TPDDL_EOD!AK34+TPDDL_EOD!AL34</f>
        <v>69.599999999999994</v>
      </c>
      <c r="N34">
        <f t="shared" si="0"/>
        <v>279.38</v>
      </c>
      <c r="O34" s="154">
        <f t="shared" si="1"/>
        <v>-4.0000000000190994E-3</v>
      </c>
      <c r="P34">
        <v>99.618573698904711</v>
      </c>
      <c r="Q34">
        <v>54.999212542057407</v>
      </c>
      <c r="R34">
        <v>37.199467392082468</v>
      </c>
      <c r="S34">
        <v>17.959742859188204</v>
      </c>
      <c r="T34">
        <v>69.599003507767193</v>
      </c>
      <c r="U34" s="156">
        <f t="shared" si="2"/>
        <v>279.37599999999998</v>
      </c>
      <c r="V34" s="154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320</v>
      </c>
      <c r="E35">
        <f>BAWANA!AM35</f>
        <v>0</v>
      </c>
      <c r="F35">
        <f t="shared" si="4"/>
        <v>256</v>
      </c>
      <c r="G35">
        <f t="shared" si="5"/>
        <v>320</v>
      </c>
      <c r="H35" s="154"/>
      <c r="I35">
        <f>BRPL_EOD!AK35+BRPL_EOD!AL35</f>
        <v>143.81</v>
      </c>
      <c r="J35">
        <f>BYPL_EOD!AK35+BYPL_EOD!AL35</f>
        <v>55</v>
      </c>
      <c r="K35">
        <f>MES_EOD!AK35+MES_EOD!AL35</f>
        <v>33.630000000000003</v>
      </c>
      <c r="L35">
        <f>NDMC_EOD!AK35+NDMC_EOD!AL35</f>
        <v>17.96</v>
      </c>
      <c r="M35">
        <f>TPDDL_EOD!AK35+TPDDL_EOD!AL35</f>
        <v>69.599999999999994</v>
      </c>
      <c r="N35">
        <f t="shared" si="0"/>
        <v>320</v>
      </c>
      <c r="O35" s="154">
        <f t="shared" si="1"/>
        <v>0</v>
      </c>
      <c r="P35">
        <v>143.81</v>
      </c>
      <c r="Q35">
        <v>55</v>
      </c>
      <c r="R35">
        <v>33.630000000000003</v>
      </c>
      <c r="S35">
        <v>17.96</v>
      </c>
      <c r="T35">
        <v>69.599999999999994</v>
      </c>
      <c r="U35" s="156">
        <f t="shared" si="2"/>
        <v>320</v>
      </c>
      <c r="V35" s="154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320</v>
      </c>
      <c r="E36">
        <f>BAWANA!AM36</f>
        <v>0</v>
      </c>
      <c r="F36">
        <f t="shared" si="4"/>
        <v>256</v>
      </c>
      <c r="G36">
        <f t="shared" si="5"/>
        <v>320</v>
      </c>
      <c r="H36" s="154"/>
      <c r="I36">
        <f>BRPL_EOD!AK36+BRPL_EOD!AL36</f>
        <v>143.38</v>
      </c>
      <c r="J36">
        <f>BYPL_EOD!AK36+BYPL_EOD!AL36</f>
        <v>55</v>
      </c>
      <c r="K36">
        <f>MES_EOD!AK36+MES_EOD!AL36</f>
        <v>34.06</v>
      </c>
      <c r="L36">
        <f>NDMC_EOD!AK36+NDMC_EOD!AL36</f>
        <v>17.96</v>
      </c>
      <c r="M36">
        <f>TPDDL_EOD!AK36+TPDDL_EOD!AL36</f>
        <v>69.599999999999994</v>
      </c>
      <c r="N36">
        <f t="shared" si="0"/>
        <v>320</v>
      </c>
      <c r="O36" s="154">
        <f t="shared" si="1"/>
        <v>0</v>
      </c>
      <c r="P36">
        <v>143.38</v>
      </c>
      <c r="Q36">
        <v>55</v>
      </c>
      <c r="R36">
        <v>34.06</v>
      </c>
      <c r="S36">
        <v>17.96</v>
      </c>
      <c r="T36">
        <v>69.599999999999994</v>
      </c>
      <c r="U36" s="156">
        <f t="shared" si="2"/>
        <v>320</v>
      </c>
      <c r="V36" s="154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288</v>
      </c>
      <c r="E37">
        <f>BAWANA!AM37</f>
        <v>0</v>
      </c>
      <c r="F37">
        <f t="shared" si="4"/>
        <v>256</v>
      </c>
      <c r="G37">
        <f t="shared" si="5"/>
        <v>288</v>
      </c>
      <c r="H37" s="154"/>
      <c r="I37">
        <f>BRPL_EOD!AK37+BRPL_EOD!AL37</f>
        <v>124.21</v>
      </c>
      <c r="J37">
        <f>BYPL_EOD!AK37+BYPL_EOD!AL37</f>
        <v>55</v>
      </c>
      <c r="K37">
        <f>MES_EOD!AK37+MES_EOD!AL37</f>
        <v>21.23</v>
      </c>
      <c r="L37">
        <f>NDMC_EOD!AK37+NDMC_EOD!AL37</f>
        <v>17.96</v>
      </c>
      <c r="M37">
        <f>TPDDL_EOD!AK37+TPDDL_EOD!AL37</f>
        <v>69.599999999999994</v>
      </c>
      <c r="N37">
        <f t="shared" si="0"/>
        <v>288</v>
      </c>
      <c r="O37" s="154">
        <f t="shared" si="1"/>
        <v>0</v>
      </c>
      <c r="P37">
        <v>124.21</v>
      </c>
      <c r="Q37">
        <v>55</v>
      </c>
      <c r="R37">
        <v>21.23</v>
      </c>
      <c r="S37">
        <v>17.96</v>
      </c>
      <c r="T37">
        <v>69.599999999999994</v>
      </c>
      <c r="U37" s="156">
        <f t="shared" si="2"/>
        <v>288</v>
      </c>
      <c r="V37" s="154">
        <f t="shared" si="3"/>
        <v>0</v>
      </c>
      <c r="Y37">
        <f>BAWANA!AW37+BAWANA!AX37</f>
        <v>32</v>
      </c>
      <c r="Z37">
        <f>BAWANA!BD37+BAWANA!BE37</f>
        <v>0</v>
      </c>
      <c r="AA37">
        <f>BAWANA!X37+BAWANA!Y37</f>
        <v>32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288</v>
      </c>
      <c r="E38">
        <f>BAWANA!AM38</f>
        <v>0</v>
      </c>
      <c r="F38">
        <f t="shared" si="4"/>
        <v>256</v>
      </c>
      <c r="G38">
        <f t="shared" si="5"/>
        <v>288</v>
      </c>
      <c r="H38" s="154"/>
      <c r="I38">
        <f>BRPL_EOD!AK38+BRPL_EOD!AL38</f>
        <v>124.12</v>
      </c>
      <c r="J38">
        <f>BYPL_EOD!AK38+BYPL_EOD!AL38</f>
        <v>55</v>
      </c>
      <c r="K38">
        <f>MES_EOD!AK38+MES_EOD!AL38</f>
        <v>21.32</v>
      </c>
      <c r="L38">
        <f>NDMC_EOD!AK38+NDMC_EOD!AL38</f>
        <v>17.96</v>
      </c>
      <c r="M38">
        <f>TPDDL_EOD!AK38+TPDDL_EOD!AL38</f>
        <v>69.599999999999994</v>
      </c>
      <c r="N38">
        <f t="shared" si="0"/>
        <v>288</v>
      </c>
      <c r="O38" s="154">
        <f t="shared" si="1"/>
        <v>0</v>
      </c>
      <c r="P38">
        <v>124.12</v>
      </c>
      <c r="Q38">
        <v>55</v>
      </c>
      <c r="R38">
        <v>21.32</v>
      </c>
      <c r="S38">
        <v>17.96</v>
      </c>
      <c r="T38">
        <v>69.599999999999994</v>
      </c>
      <c r="U38" s="156">
        <f t="shared" si="2"/>
        <v>288</v>
      </c>
      <c r="V38" s="154">
        <f t="shared" si="3"/>
        <v>0</v>
      </c>
      <c r="Y38">
        <f>BAWANA!AW38+BAWANA!AX38</f>
        <v>32</v>
      </c>
      <c r="Z38">
        <f>BAWANA!BD38+BAWANA!BE38</f>
        <v>0</v>
      </c>
      <c r="AA38">
        <f>BAWANA!X38+BAWANA!Y38</f>
        <v>32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288</v>
      </c>
      <c r="E39">
        <f>BAWANA!AM39</f>
        <v>0</v>
      </c>
      <c r="F39">
        <f t="shared" si="4"/>
        <v>256</v>
      </c>
      <c r="G39">
        <f t="shared" si="5"/>
        <v>288</v>
      </c>
      <c r="H39" s="154"/>
      <c r="I39">
        <f>BRPL_EOD!AK39+BRPL_EOD!AL39</f>
        <v>124.21</v>
      </c>
      <c r="J39">
        <f>BYPL_EOD!AK39+BYPL_EOD!AL39</f>
        <v>55</v>
      </c>
      <c r="K39">
        <f>MES_EOD!AK39+MES_EOD!AL39</f>
        <v>21.23</v>
      </c>
      <c r="L39">
        <f>NDMC_EOD!AK39+NDMC_EOD!AL39</f>
        <v>17.96</v>
      </c>
      <c r="M39">
        <f>TPDDL_EOD!AK39+TPDDL_EOD!AL39</f>
        <v>69.599999999999994</v>
      </c>
      <c r="N39">
        <f t="shared" si="0"/>
        <v>288</v>
      </c>
      <c r="O39" s="154">
        <f t="shared" si="1"/>
        <v>0</v>
      </c>
      <c r="P39">
        <v>124.21</v>
      </c>
      <c r="Q39">
        <v>55</v>
      </c>
      <c r="R39">
        <v>21.23</v>
      </c>
      <c r="S39">
        <v>17.96</v>
      </c>
      <c r="T39">
        <v>69.599999999999994</v>
      </c>
      <c r="U39" s="156">
        <f t="shared" si="2"/>
        <v>288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288</v>
      </c>
      <c r="E40">
        <f>BAWANA!AM40</f>
        <v>0</v>
      </c>
      <c r="F40">
        <f t="shared" si="4"/>
        <v>256</v>
      </c>
      <c r="G40">
        <f t="shared" si="5"/>
        <v>288</v>
      </c>
      <c r="H40" s="154"/>
      <c r="I40">
        <f>BRPL_EOD!AK40+BRPL_EOD!AL40</f>
        <v>124.3</v>
      </c>
      <c r="J40">
        <f>BYPL_EOD!AK40+BYPL_EOD!AL40</f>
        <v>55</v>
      </c>
      <c r="K40">
        <f>MES_EOD!AK40+MES_EOD!AL40</f>
        <v>21.14</v>
      </c>
      <c r="L40">
        <f>NDMC_EOD!AK40+NDMC_EOD!AL40</f>
        <v>17.96</v>
      </c>
      <c r="M40">
        <f>TPDDL_EOD!AK40+TPDDL_EOD!AL40</f>
        <v>69.599999999999994</v>
      </c>
      <c r="N40">
        <f t="shared" si="0"/>
        <v>288</v>
      </c>
      <c r="O40" s="154">
        <f t="shared" si="1"/>
        <v>0</v>
      </c>
      <c r="P40">
        <v>124.3</v>
      </c>
      <c r="Q40">
        <v>55</v>
      </c>
      <c r="R40">
        <v>21.14</v>
      </c>
      <c r="S40">
        <v>17.96</v>
      </c>
      <c r="T40">
        <v>69.599999999999994</v>
      </c>
      <c r="U40" s="156">
        <f t="shared" si="2"/>
        <v>288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288</v>
      </c>
      <c r="E41">
        <f>BAWANA!AM41</f>
        <v>0</v>
      </c>
      <c r="F41">
        <f t="shared" si="4"/>
        <v>256</v>
      </c>
      <c r="G41">
        <f t="shared" si="5"/>
        <v>288</v>
      </c>
      <c r="H41" s="154"/>
      <c r="I41">
        <f>BRPL_EOD!AK41+BRPL_EOD!AL41</f>
        <v>124.06</v>
      </c>
      <c r="J41">
        <f>BYPL_EOD!AK41+BYPL_EOD!AL41</f>
        <v>55</v>
      </c>
      <c r="K41">
        <f>MES_EOD!AK41+MES_EOD!AL41</f>
        <v>21.38</v>
      </c>
      <c r="L41">
        <f>NDMC_EOD!AK41+NDMC_EOD!AL41</f>
        <v>17.96</v>
      </c>
      <c r="M41">
        <f>TPDDL_EOD!AK41+TPDDL_EOD!AL41</f>
        <v>69.599999999999994</v>
      </c>
      <c r="N41">
        <f t="shared" si="0"/>
        <v>288</v>
      </c>
      <c r="O41" s="154">
        <f t="shared" si="1"/>
        <v>0</v>
      </c>
      <c r="P41">
        <v>124.06</v>
      </c>
      <c r="Q41">
        <v>55</v>
      </c>
      <c r="R41">
        <v>21.38</v>
      </c>
      <c r="S41">
        <v>17.96</v>
      </c>
      <c r="T41">
        <v>69.599999999999994</v>
      </c>
      <c r="U41" s="156">
        <f t="shared" si="2"/>
        <v>288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288</v>
      </c>
      <c r="E42">
        <f>BAWANA!AM42</f>
        <v>0</v>
      </c>
      <c r="F42">
        <f t="shared" si="4"/>
        <v>256</v>
      </c>
      <c r="G42">
        <f t="shared" si="5"/>
        <v>288</v>
      </c>
      <c r="H42" s="154"/>
      <c r="I42">
        <f>BRPL_EOD!AK42+BRPL_EOD!AL42</f>
        <v>123.8</v>
      </c>
      <c r="J42">
        <f>BYPL_EOD!AK42+BYPL_EOD!AL42</f>
        <v>55</v>
      </c>
      <c r="K42">
        <f>MES_EOD!AK42+MES_EOD!AL42</f>
        <v>21.64</v>
      </c>
      <c r="L42">
        <f>NDMC_EOD!AK42+NDMC_EOD!AL42</f>
        <v>17.96</v>
      </c>
      <c r="M42">
        <f>TPDDL_EOD!AK42+TPDDL_EOD!AL42</f>
        <v>69.599999999999994</v>
      </c>
      <c r="N42">
        <f t="shared" si="0"/>
        <v>288</v>
      </c>
      <c r="O42" s="154">
        <f t="shared" si="1"/>
        <v>0</v>
      </c>
      <c r="P42">
        <v>123.8</v>
      </c>
      <c r="Q42">
        <v>55</v>
      </c>
      <c r="R42">
        <v>21.64</v>
      </c>
      <c r="S42">
        <v>17.96</v>
      </c>
      <c r="T42">
        <v>69.599999999999994</v>
      </c>
      <c r="U42" s="156">
        <f t="shared" si="2"/>
        <v>288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288</v>
      </c>
      <c r="E43">
        <f>BAWANA!AM43</f>
        <v>0</v>
      </c>
      <c r="F43">
        <f t="shared" si="4"/>
        <v>256</v>
      </c>
      <c r="G43">
        <f t="shared" si="5"/>
        <v>288</v>
      </c>
      <c r="H43" s="154"/>
      <c r="I43">
        <f>BRPL_EOD!AK43+BRPL_EOD!AL43</f>
        <v>124.09</v>
      </c>
      <c r="J43">
        <f>BYPL_EOD!AK43+BYPL_EOD!AL43</f>
        <v>55</v>
      </c>
      <c r="K43">
        <f>MES_EOD!AK43+MES_EOD!AL43</f>
        <v>21.35</v>
      </c>
      <c r="L43">
        <f>NDMC_EOD!AK43+NDMC_EOD!AL43</f>
        <v>17.96</v>
      </c>
      <c r="M43">
        <f>TPDDL_EOD!AK43+TPDDL_EOD!AL43</f>
        <v>69.599999999999994</v>
      </c>
      <c r="N43">
        <f t="shared" si="0"/>
        <v>288</v>
      </c>
      <c r="O43" s="154">
        <f t="shared" si="1"/>
        <v>0</v>
      </c>
      <c r="P43">
        <v>124.09</v>
      </c>
      <c r="Q43">
        <v>55</v>
      </c>
      <c r="R43">
        <v>21.35</v>
      </c>
      <c r="S43">
        <v>17.96</v>
      </c>
      <c r="T43">
        <v>69.599999999999994</v>
      </c>
      <c r="U43" s="156">
        <f t="shared" si="2"/>
        <v>288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288</v>
      </c>
      <c r="E44">
        <f>BAWANA!AM44</f>
        <v>0</v>
      </c>
      <c r="F44">
        <f t="shared" si="4"/>
        <v>256</v>
      </c>
      <c r="G44">
        <f t="shared" si="5"/>
        <v>288</v>
      </c>
      <c r="H44" s="154"/>
      <c r="I44">
        <f>BRPL_EOD!AK44+BRPL_EOD!AL44</f>
        <v>124.57</v>
      </c>
      <c r="J44">
        <f>BYPL_EOD!AK44+BYPL_EOD!AL44</f>
        <v>55</v>
      </c>
      <c r="K44">
        <f>MES_EOD!AK44+MES_EOD!AL44</f>
        <v>20.87</v>
      </c>
      <c r="L44">
        <f>NDMC_EOD!AK44+NDMC_EOD!AL44</f>
        <v>17.96</v>
      </c>
      <c r="M44">
        <f>TPDDL_EOD!AK44+TPDDL_EOD!AL44</f>
        <v>69.599999999999994</v>
      </c>
      <c r="N44">
        <f t="shared" si="0"/>
        <v>288</v>
      </c>
      <c r="O44" s="154">
        <f t="shared" si="1"/>
        <v>0</v>
      </c>
      <c r="P44">
        <v>124.57</v>
      </c>
      <c r="Q44">
        <v>55</v>
      </c>
      <c r="R44">
        <v>20.87</v>
      </c>
      <c r="S44">
        <v>17.96</v>
      </c>
      <c r="T44">
        <v>69.599999999999994</v>
      </c>
      <c r="U44" s="156">
        <f t="shared" si="2"/>
        <v>288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288</v>
      </c>
      <c r="E45">
        <f>BAWANA!AM45</f>
        <v>0</v>
      </c>
      <c r="F45">
        <f t="shared" si="4"/>
        <v>256</v>
      </c>
      <c r="G45">
        <f t="shared" si="5"/>
        <v>288</v>
      </c>
      <c r="H45" s="154"/>
      <c r="I45">
        <f>BRPL_EOD!AK45+BRPL_EOD!AL45</f>
        <v>123.55</v>
      </c>
      <c r="J45">
        <f>BYPL_EOD!AK45+BYPL_EOD!AL45</f>
        <v>55</v>
      </c>
      <c r="K45">
        <f>MES_EOD!AK45+MES_EOD!AL45</f>
        <v>21.89</v>
      </c>
      <c r="L45">
        <f>NDMC_EOD!AK45+NDMC_EOD!AL45</f>
        <v>17.96</v>
      </c>
      <c r="M45">
        <f>TPDDL_EOD!AK45+TPDDL_EOD!AL45</f>
        <v>69.599999999999994</v>
      </c>
      <c r="N45">
        <f t="shared" si="0"/>
        <v>288</v>
      </c>
      <c r="O45" s="154">
        <f t="shared" si="1"/>
        <v>0</v>
      </c>
      <c r="P45">
        <v>123.55</v>
      </c>
      <c r="Q45">
        <v>55</v>
      </c>
      <c r="R45">
        <v>21.89</v>
      </c>
      <c r="S45">
        <v>17.96</v>
      </c>
      <c r="T45">
        <v>69.599999999999994</v>
      </c>
      <c r="U45" s="156">
        <f t="shared" si="2"/>
        <v>288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288</v>
      </c>
      <c r="E46">
        <f>BAWANA!AM46</f>
        <v>0</v>
      </c>
      <c r="F46">
        <f t="shared" si="4"/>
        <v>256</v>
      </c>
      <c r="G46">
        <f t="shared" si="5"/>
        <v>288</v>
      </c>
      <c r="H46" s="154"/>
      <c r="I46">
        <f>BRPL_EOD!AK46+BRPL_EOD!AL46</f>
        <v>123.83</v>
      </c>
      <c r="J46">
        <f>BYPL_EOD!AK46+BYPL_EOD!AL46</f>
        <v>55</v>
      </c>
      <c r="K46">
        <f>MES_EOD!AK46+MES_EOD!AL46</f>
        <v>21.61</v>
      </c>
      <c r="L46">
        <f>NDMC_EOD!AK46+NDMC_EOD!AL46</f>
        <v>17.96</v>
      </c>
      <c r="M46">
        <f>TPDDL_EOD!AK46+TPDDL_EOD!AL46</f>
        <v>69.599999999999994</v>
      </c>
      <c r="N46">
        <f t="shared" si="0"/>
        <v>288</v>
      </c>
      <c r="O46" s="154">
        <f t="shared" si="1"/>
        <v>0</v>
      </c>
      <c r="P46">
        <v>123.83</v>
      </c>
      <c r="Q46">
        <v>55</v>
      </c>
      <c r="R46">
        <v>21.61</v>
      </c>
      <c r="S46">
        <v>17.96</v>
      </c>
      <c r="T46">
        <v>69.599999999999994</v>
      </c>
      <c r="U46" s="156">
        <f t="shared" si="2"/>
        <v>288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288</v>
      </c>
      <c r="E47">
        <f>BAWANA!AM47</f>
        <v>0</v>
      </c>
      <c r="F47">
        <f t="shared" si="4"/>
        <v>256</v>
      </c>
      <c r="G47">
        <f t="shared" si="5"/>
        <v>288</v>
      </c>
      <c r="H47" s="154"/>
      <c r="I47">
        <f>BRPL_EOD!AK47+BRPL_EOD!AL47</f>
        <v>124.12</v>
      </c>
      <c r="J47">
        <f>BYPL_EOD!AK47+BYPL_EOD!AL47</f>
        <v>55</v>
      </c>
      <c r="K47">
        <f>MES_EOD!AK47+MES_EOD!AL47</f>
        <v>21.32</v>
      </c>
      <c r="L47">
        <f>NDMC_EOD!AK47+NDMC_EOD!AL47</f>
        <v>17.96</v>
      </c>
      <c r="M47">
        <f>TPDDL_EOD!AK47+TPDDL_EOD!AL47</f>
        <v>69.599999999999994</v>
      </c>
      <c r="N47">
        <f t="shared" si="0"/>
        <v>288</v>
      </c>
      <c r="O47" s="154">
        <f t="shared" si="1"/>
        <v>0</v>
      </c>
      <c r="P47">
        <v>124.12</v>
      </c>
      <c r="Q47">
        <v>55</v>
      </c>
      <c r="R47">
        <v>21.32</v>
      </c>
      <c r="S47">
        <v>17.96</v>
      </c>
      <c r="T47">
        <v>69.599999999999994</v>
      </c>
      <c r="U47" s="156">
        <f t="shared" si="2"/>
        <v>288</v>
      </c>
      <c r="V47" s="154">
        <f t="shared" si="3"/>
        <v>0</v>
      </c>
      <c r="Y47">
        <f>BAWANA!AW47+BAWANA!AX47</f>
        <v>32</v>
      </c>
      <c r="Z47">
        <f>BAWANA!BD47+BAWANA!BE47</f>
        <v>0</v>
      </c>
      <c r="AA47">
        <f>BAWANA!X47+BAWANA!Y47</f>
        <v>32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288</v>
      </c>
      <c r="E48">
        <f>BAWANA!AM48</f>
        <v>0</v>
      </c>
      <c r="F48">
        <f t="shared" si="4"/>
        <v>256</v>
      </c>
      <c r="G48">
        <f t="shared" si="5"/>
        <v>288</v>
      </c>
      <c r="H48" s="154"/>
      <c r="I48">
        <f>BRPL_EOD!AK48+BRPL_EOD!AL48</f>
        <v>124.42</v>
      </c>
      <c r="J48">
        <f>BYPL_EOD!AK48+BYPL_EOD!AL48</f>
        <v>55</v>
      </c>
      <c r="K48">
        <f>MES_EOD!AK48+MES_EOD!AL48</f>
        <v>21.02</v>
      </c>
      <c r="L48">
        <f>NDMC_EOD!AK48+NDMC_EOD!AL48</f>
        <v>17.96</v>
      </c>
      <c r="M48">
        <f>TPDDL_EOD!AK48+TPDDL_EOD!AL48</f>
        <v>69.599999999999994</v>
      </c>
      <c r="N48">
        <f t="shared" si="0"/>
        <v>288</v>
      </c>
      <c r="O48" s="154">
        <f t="shared" si="1"/>
        <v>0</v>
      </c>
      <c r="P48">
        <v>124.42</v>
      </c>
      <c r="Q48">
        <v>55</v>
      </c>
      <c r="R48">
        <v>21.02</v>
      </c>
      <c r="S48">
        <v>17.96</v>
      </c>
      <c r="T48">
        <v>69.599999999999994</v>
      </c>
      <c r="U48" s="156">
        <f t="shared" si="2"/>
        <v>288</v>
      </c>
      <c r="V48" s="154">
        <f t="shared" si="3"/>
        <v>0</v>
      </c>
      <c r="Y48">
        <f>BAWANA!AW48+BAWANA!AX48</f>
        <v>32</v>
      </c>
      <c r="Z48">
        <f>BAWANA!BD48+BAWANA!BE48</f>
        <v>0</v>
      </c>
      <c r="AA48">
        <f>BAWANA!X48+BAWANA!Y48</f>
        <v>32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288</v>
      </c>
      <c r="E49">
        <f>BAWANA!AM49</f>
        <v>0</v>
      </c>
      <c r="F49">
        <f t="shared" si="4"/>
        <v>256</v>
      </c>
      <c r="G49">
        <f t="shared" si="5"/>
        <v>288</v>
      </c>
      <c r="H49" s="154"/>
      <c r="I49">
        <f>BRPL_EOD!AK49+BRPL_EOD!AL49</f>
        <v>124.42</v>
      </c>
      <c r="J49">
        <f>BYPL_EOD!AK49+BYPL_EOD!AL49</f>
        <v>55</v>
      </c>
      <c r="K49">
        <f>MES_EOD!AK49+MES_EOD!AL49</f>
        <v>21.02</v>
      </c>
      <c r="L49">
        <f>NDMC_EOD!AK49+NDMC_EOD!AL49</f>
        <v>17.96</v>
      </c>
      <c r="M49">
        <f>TPDDL_EOD!AK49+TPDDL_EOD!AL49</f>
        <v>69.599999999999994</v>
      </c>
      <c r="N49">
        <f t="shared" si="0"/>
        <v>288</v>
      </c>
      <c r="O49" s="154">
        <f t="shared" si="1"/>
        <v>0</v>
      </c>
      <c r="P49">
        <v>124.42</v>
      </c>
      <c r="Q49">
        <v>55</v>
      </c>
      <c r="R49">
        <v>21.02</v>
      </c>
      <c r="S49">
        <v>17.96</v>
      </c>
      <c r="T49">
        <v>69.599999999999994</v>
      </c>
      <c r="U49" s="156">
        <f t="shared" si="2"/>
        <v>288</v>
      </c>
      <c r="V49" s="154">
        <f t="shared" si="3"/>
        <v>0</v>
      </c>
      <c r="Y49">
        <f>BAWANA!AW49+BAWANA!AX49</f>
        <v>32</v>
      </c>
      <c r="Z49">
        <f>BAWANA!BD49+BAWANA!BE49</f>
        <v>0</v>
      </c>
      <c r="AA49">
        <f>BAWANA!X49+BAWANA!Y49</f>
        <v>32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288</v>
      </c>
      <c r="E50">
        <f>BAWANA!AM50</f>
        <v>0</v>
      </c>
      <c r="F50">
        <f t="shared" si="4"/>
        <v>256</v>
      </c>
      <c r="G50">
        <f t="shared" si="5"/>
        <v>288</v>
      </c>
      <c r="H50" s="154"/>
      <c r="I50">
        <f>BRPL_EOD!AK50+BRPL_EOD!AL50</f>
        <v>124.72</v>
      </c>
      <c r="J50">
        <f>BYPL_EOD!AK50+BYPL_EOD!AL50</f>
        <v>55</v>
      </c>
      <c r="K50">
        <f>MES_EOD!AK50+MES_EOD!AL50</f>
        <v>20.72</v>
      </c>
      <c r="L50">
        <f>NDMC_EOD!AK50+NDMC_EOD!AL50</f>
        <v>17.96</v>
      </c>
      <c r="M50">
        <f>TPDDL_EOD!AK50+TPDDL_EOD!AL50</f>
        <v>69.599999999999994</v>
      </c>
      <c r="N50">
        <f t="shared" si="0"/>
        <v>288</v>
      </c>
      <c r="O50" s="154">
        <f t="shared" si="1"/>
        <v>0</v>
      </c>
      <c r="P50">
        <v>124.72</v>
      </c>
      <c r="Q50">
        <v>55</v>
      </c>
      <c r="R50">
        <v>20.72</v>
      </c>
      <c r="S50">
        <v>17.96</v>
      </c>
      <c r="T50">
        <v>69.599999999999994</v>
      </c>
      <c r="U50" s="156">
        <f t="shared" si="2"/>
        <v>288</v>
      </c>
      <c r="V50" s="154">
        <f t="shared" si="3"/>
        <v>0</v>
      </c>
      <c r="Y50">
        <f>BAWANA!AW50+BAWANA!AX50</f>
        <v>32</v>
      </c>
      <c r="Z50">
        <f>BAWANA!BD50+BAWANA!BE50</f>
        <v>0</v>
      </c>
      <c r="AA50">
        <f>BAWANA!X50+BAWANA!Y50</f>
        <v>32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247.17599999999999</v>
      </c>
      <c r="E51">
        <f>BAWANA!AM51</f>
        <v>0</v>
      </c>
      <c r="F51">
        <f t="shared" si="4"/>
        <v>256</v>
      </c>
      <c r="G51">
        <f t="shared" si="5"/>
        <v>247.17599999999999</v>
      </c>
      <c r="H51" s="154"/>
      <c r="I51">
        <f>BRPL_EOD!AK51+BRPL_EOD!AL51</f>
        <v>99.62</v>
      </c>
      <c r="J51">
        <f>BYPL_EOD!AK51+BYPL_EOD!AL51</f>
        <v>55</v>
      </c>
      <c r="K51">
        <f>MES_EOD!AK51+MES_EOD!AL51</f>
        <v>5</v>
      </c>
      <c r="L51">
        <f>NDMC_EOD!AK51+NDMC_EOD!AL51</f>
        <v>17.96</v>
      </c>
      <c r="M51">
        <f>TPDDL_EOD!AK51+TPDDL_EOD!AL51</f>
        <v>69.599999999999994</v>
      </c>
      <c r="N51">
        <f t="shared" si="0"/>
        <v>247.18</v>
      </c>
      <c r="O51" s="154">
        <f t="shared" si="1"/>
        <v>-4.0000000000190994E-3</v>
      </c>
      <c r="P51">
        <v>99.618387895460799</v>
      </c>
      <c r="Q51">
        <v>54.999109960352776</v>
      </c>
      <c r="R51">
        <v>4.9999190873047974</v>
      </c>
      <c r="S51">
        <v>17.959709361598833</v>
      </c>
      <c r="T51">
        <v>69.598873695282776</v>
      </c>
      <c r="U51" s="156">
        <f t="shared" si="2"/>
        <v>247.17599999999999</v>
      </c>
      <c r="V51" s="154">
        <f t="shared" si="3"/>
        <v>0</v>
      </c>
      <c r="Y51">
        <f>BAWANA!AW51+BAWANA!AX51</f>
        <v>32</v>
      </c>
      <c r="Z51">
        <f>BAWANA!BD51+BAWANA!BE51</f>
        <v>0</v>
      </c>
      <c r="AA51">
        <f>BAWANA!X51+BAWANA!Y51</f>
        <v>32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247.17599999999999</v>
      </c>
      <c r="E52">
        <f>BAWANA!AM52</f>
        <v>0</v>
      </c>
      <c r="F52">
        <f t="shared" si="4"/>
        <v>256</v>
      </c>
      <c r="G52">
        <f t="shared" si="5"/>
        <v>247.17599999999999</v>
      </c>
      <c r="H52" s="154"/>
      <c r="I52">
        <f>BRPL_EOD!AK52+BRPL_EOD!AL52</f>
        <v>99.62</v>
      </c>
      <c r="J52">
        <f>BYPL_EOD!AK52+BYPL_EOD!AL52</f>
        <v>55</v>
      </c>
      <c r="K52">
        <f>MES_EOD!AK52+MES_EOD!AL52</f>
        <v>5</v>
      </c>
      <c r="L52">
        <f>NDMC_EOD!AK52+NDMC_EOD!AL52</f>
        <v>17.96</v>
      </c>
      <c r="M52">
        <f>TPDDL_EOD!AK52+TPDDL_EOD!AL52</f>
        <v>69.599999999999994</v>
      </c>
      <c r="N52">
        <f t="shared" si="0"/>
        <v>247.18</v>
      </c>
      <c r="O52" s="154">
        <f t="shared" si="1"/>
        <v>-4.0000000000190994E-3</v>
      </c>
      <c r="P52">
        <v>99.618387895460799</v>
      </c>
      <c r="Q52">
        <v>54.999109960352776</v>
      </c>
      <c r="R52">
        <v>4.9999190873047974</v>
      </c>
      <c r="S52">
        <v>17.959709361598833</v>
      </c>
      <c r="T52">
        <v>69.598873695282776</v>
      </c>
      <c r="U52" s="156">
        <f t="shared" si="2"/>
        <v>247.17599999999999</v>
      </c>
      <c r="V52" s="154">
        <f t="shared" si="3"/>
        <v>0</v>
      </c>
      <c r="Y52">
        <f>BAWANA!AW52+BAWANA!AX52</f>
        <v>32</v>
      </c>
      <c r="Z52">
        <f>BAWANA!BD52+BAWANA!BE52</f>
        <v>0</v>
      </c>
      <c r="AA52">
        <f>BAWANA!X52+BAWANA!Y52</f>
        <v>32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237.18</v>
      </c>
      <c r="E53">
        <f>BAWANA!AM53</f>
        <v>0</v>
      </c>
      <c r="F53">
        <f t="shared" si="4"/>
        <v>256</v>
      </c>
      <c r="G53">
        <f t="shared" si="5"/>
        <v>237.18</v>
      </c>
      <c r="H53" s="154"/>
      <c r="I53">
        <f>BRPL_EOD!AK53+BRPL_EOD!AL53</f>
        <v>99.62</v>
      </c>
      <c r="J53">
        <f>BYPL_EOD!AK53+BYPL_EOD!AL53</f>
        <v>45</v>
      </c>
      <c r="K53">
        <f>MES_EOD!AK53+MES_EOD!AL53</f>
        <v>5</v>
      </c>
      <c r="L53">
        <f>NDMC_EOD!AK53+NDMC_EOD!AL53</f>
        <v>17.96</v>
      </c>
      <c r="M53">
        <f>TPDDL_EOD!AK53+TPDDL_EOD!AL53</f>
        <v>69.599999999999994</v>
      </c>
      <c r="N53">
        <f t="shared" si="0"/>
        <v>237.18</v>
      </c>
      <c r="O53" s="154">
        <f t="shared" si="1"/>
        <v>0</v>
      </c>
      <c r="P53">
        <v>99.62</v>
      </c>
      <c r="Q53">
        <v>45</v>
      </c>
      <c r="R53">
        <v>5</v>
      </c>
      <c r="S53">
        <v>17.96</v>
      </c>
      <c r="T53">
        <v>69.599999999999994</v>
      </c>
      <c r="U53" s="156">
        <f t="shared" si="2"/>
        <v>237.18</v>
      </c>
      <c r="V53" s="154">
        <f t="shared" si="3"/>
        <v>0</v>
      </c>
      <c r="Y53">
        <f>BAWANA!AW53+BAWANA!AX53</f>
        <v>32</v>
      </c>
      <c r="Z53">
        <f>BAWANA!BD53+BAWANA!BE53</f>
        <v>0.82</v>
      </c>
      <c r="AA53">
        <f>BAWANA!X53+BAWANA!Y53</f>
        <v>32</v>
      </c>
      <c r="AB53">
        <f>BAWANA!AE53+BAWANA!AF53</f>
        <v>0.82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237.18</v>
      </c>
      <c r="E54">
        <f>BAWANA!AM54</f>
        <v>0</v>
      </c>
      <c r="F54">
        <f t="shared" si="4"/>
        <v>256</v>
      </c>
      <c r="G54">
        <f t="shared" si="5"/>
        <v>237.18</v>
      </c>
      <c r="H54" s="154"/>
      <c r="I54">
        <f>BRPL_EOD!AK54+BRPL_EOD!AL54</f>
        <v>99.62</v>
      </c>
      <c r="J54">
        <f>BYPL_EOD!AK54+BYPL_EOD!AL54</f>
        <v>45</v>
      </c>
      <c r="K54">
        <f>MES_EOD!AK54+MES_EOD!AL54</f>
        <v>5</v>
      </c>
      <c r="L54">
        <f>NDMC_EOD!AK54+NDMC_EOD!AL54</f>
        <v>17.96</v>
      </c>
      <c r="M54">
        <f>TPDDL_EOD!AK54+TPDDL_EOD!AL54</f>
        <v>69.599999999999994</v>
      </c>
      <c r="N54">
        <f t="shared" si="0"/>
        <v>237.18</v>
      </c>
      <c r="O54" s="154">
        <f t="shared" si="1"/>
        <v>0</v>
      </c>
      <c r="P54">
        <v>99.62</v>
      </c>
      <c r="Q54">
        <v>45</v>
      </c>
      <c r="R54">
        <v>5</v>
      </c>
      <c r="S54">
        <v>17.96</v>
      </c>
      <c r="T54">
        <v>69.599999999999994</v>
      </c>
      <c r="U54" s="156">
        <f t="shared" si="2"/>
        <v>237.18</v>
      </c>
      <c r="V54" s="154">
        <f t="shared" si="3"/>
        <v>0</v>
      </c>
      <c r="Y54">
        <f>BAWANA!AW54+BAWANA!AX54</f>
        <v>32</v>
      </c>
      <c r="Z54">
        <f>BAWANA!BD54+BAWANA!BE54</f>
        <v>0.82</v>
      </c>
      <c r="AA54">
        <f>BAWANA!X54+BAWANA!Y54</f>
        <v>32</v>
      </c>
      <c r="AB54">
        <f>BAWANA!AE54+BAWANA!AF54</f>
        <v>0.82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260.17599999999999</v>
      </c>
      <c r="E55">
        <f>BAWANA!AM55</f>
        <v>0</v>
      </c>
      <c r="F55">
        <f t="shared" si="4"/>
        <v>256</v>
      </c>
      <c r="G55">
        <f t="shared" si="5"/>
        <v>260.17599999999999</v>
      </c>
      <c r="H55" s="154"/>
      <c r="I55">
        <f>BRPL_EOD!AK55+BRPL_EOD!AL55</f>
        <v>99.62</v>
      </c>
      <c r="J55">
        <f>BYPL_EOD!AK55+BYPL_EOD!AL55</f>
        <v>45</v>
      </c>
      <c r="K55">
        <f>MES_EOD!AK55+MES_EOD!AL55</f>
        <v>28</v>
      </c>
      <c r="L55">
        <f>NDMC_EOD!AK55+NDMC_EOD!AL55</f>
        <v>17.96</v>
      </c>
      <c r="M55">
        <f>TPDDL_EOD!AK55+TPDDL_EOD!AL55</f>
        <v>69.599999999999994</v>
      </c>
      <c r="N55">
        <f t="shared" si="0"/>
        <v>260.18</v>
      </c>
      <c r="O55" s="154">
        <f t="shared" si="1"/>
        <v>-4.0000000000190994E-3</v>
      </c>
      <c r="P55">
        <v>99.61846844492274</v>
      </c>
      <c r="Q55">
        <v>44.999308171266044</v>
      </c>
      <c r="R55">
        <v>27.99956952878776</v>
      </c>
      <c r="S55">
        <v>17.959723883465294</v>
      </c>
      <c r="T55">
        <v>69.598929971558135</v>
      </c>
      <c r="U55" s="156">
        <f t="shared" si="2"/>
        <v>260.17599999999999</v>
      </c>
      <c r="V55" s="154">
        <f t="shared" si="3"/>
        <v>0</v>
      </c>
      <c r="Y55">
        <f>BAWANA!AW55+BAWANA!AX55</f>
        <v>32</v>
      </c>
      <c r="Z55">
        <f>BAWANA!BD55+BAWANA!BE55</f>
        <v>0</v>
      </c>
      <c r="AA55">
        <f>BAWANA!X55+BAWANA!Y55</f>
        <v>32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259.17599999999999</v>
      </c>
      <c r="E56">
        <f>BAWANA!AM56</f>
        <v>0</v>
      </c>
      <c r="F56">
        <f t="shared" si="4"/>
        <v>256</v>
      </c>
      <c r="G56">
        <f t="shared" si="5"/>
        <v>259.17599999999999</v>
      </c>
      <c r="H56" s="154"/>
      <c r="I56">
        <f>BRPL_EOD!AK56+BRPL_EOD!AL56</f>
        <v>99.62</v>
      </c>
      <c r="J56">
        <f>BYPL_EOD!AK56+BYPL_EOD!AL56</f>
        <v>45</v>
      </c>
      <c r="K56">
        <f>MES_EOD!AK56+MES_EOD!AL56</f>
        <v>27</v>
      </c>
      <c r="L56">
        <f>NDMC_EOD!AK56+NDMC_EOD!AL56</f>
        <v>17.96</v>
      </c>
      <c r="M56">
        <f>TPDDL_EOD!AK56+TPDDL_EOD!AL56</f>
        <v>69.599999999999994</v>
      </c>
      <c r="N56">
        <f t="shared" si="0"/>
        <v>259.18</v>
      </c>
      <c r="O56" s="154">
        <f t="shared" si="1"/>
        <v>-4.0000000000190994E-3</v>
      </c>
      <c r="P56">
        <v>99.618462535689474</v>
      </c>
      <c r="Q56">
        <v>44.99930550196774</v>
      </c>
      <c r="R56">
        <v>26.999583301180646</v>
      </c>
      <c r="S56">
        <v>17.959722818118681</v>
      </c>
      <c r="T56">
        <v>69.598925843043432</v>
      </c>
      <c r="U56" s="156">
        <f t="shared" si="2"/>
        <v>259.17599999999999</v>
      </c>
      <c r="V56" s="154">
        <f t="shared" si="3"/>
        <v>0</v>
      </c>
      <c r="Y56">
        <f>BAWANA!AW56+BAWANA!AX56</f>
        <v>32</v>
      </c>
      <c r="Z56">
        <f>BAWANA!BD56+BAWANA!BE56</f>
        <v>0</v>
      </c>
      <c r="AA56">
        <f>BAWANA!X56+BAWANA!Y56</f>
        <v>32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237.18</v>
      </c>
      <c r="E57">
        <f>BAWANA!AM57</f>
        <v>0</v>
      </c>
      <c r="F57">
        <f t="shared" si="4"/>
        <v>256</v>
      </c>
      <c r="G57">
        <f t="shared" si="5"/>
        <v>237.18</v>
      </c>
      <c r="H57" s="154"/>
      <c r="I57">
        <f>BRPL_EOD!AK57+BRPL_EOD!AL57</f>
        <v>99.62</v>
      </c>
      <c r="J57">
        <f>BYPL_EOD!AK57+BYPL_EOD!AL57</f>
        <v>45</v>
      </c>
      <c r="K57">
        <f>MES_EOD!AK57+MES_EOD!AL57</f>
        <v>5</v>
      </c>
      <c r="L57">
        <f>NDMC_EOD!AK57+NDMC_EOD!AL57</f>
        <v>17.96</v>
      </c>
      <c r="M57">
        <f>TPDDL_EOD!AK57+TPDDL_EOD!AL57</f>
        <v>69.599999999999994</v>
      </c>
      <c r="N57">
        <f t="shared" si="0"/>
        <v>237.18</v>
      </c>
      <c r="O57" s="154">
        <f t="shared" si="1"/>
        <v>0</v>
      </c>
      <c r="P57">
        <v>99.62</v>
      </c>
      <c r="Q57">
        <v>45</v>
      </c>
      <c r="R57">
        <v>5</v>
      </c>
      <c r="S57">
        <v>17.96</v>
      </c>
      <c r="T57">
        <v>69.599999999999994</v>
      </c>
      <c r="U57" s="156">
        <f t="shared" si="2"/>
        <v>237.18</v>
      </c>
      <c r="V57" s="154">
        <f t="shared" si="3"/>
        <v>0</v>
      </c>
      <c r="Y57">
        <f>BAWANA!AW57+BAWANA!AX57</f>
        <v>32</v>
      </c>
      <c r="Z57">
        <f>BAWANA!BD57+BAWANA!BE57</f>
        <v>0.82</v>
      </c>
      <c r="AA57">
        <f>BAWANA!X57+BAWANA!Y57</f>
        <v>32</v>
      </c>
      <c r="AB57">
        <f>BAWANA!AE57+BAWANA!AF57</f>
        <v>0.82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217.57999999999998</v>
      </c>
      <c r="E58">
        <f>BAWANA!AM58</f>
        <v>0</v>
      </c>
      <c r="F58">
        <f t="shared" si="4"/>
        <v>256</v>
      </c>
      <c r="G58">
        <f t="shared" si="5"/>
        <v>217.57999999999998</v>
      </c>
      <c r="H58" s="154"/>
      <c r="I58">
        <f>BRPL_EOD!AK58+BRPL_EOD!AL58</f>
        <v>99.62</v>
      </c>
      <c r="J58">
        <f>BYPL_EOD!AK58+BYPL_EOD!AL58</f>
        <v>45</v>
      </c>
      <c r="K58">
        <f>MES_EOD!AK58+MES_EOD!AL58</f>
        <v>5</v>
      </c>
      <c r="L58">
        <f>NDMC_EOD!AK58+NDMC_EOD!AL58</f>
        <v>17.96</v>
      </c>
      <c r="M58">
        <f>TPDDL_EOD!AK58+TPDDL_EOD!AL58</f>
        <v>50</v>
      </c>
      <c r="N58">
        <f t="shared" si="0"/>
        <v>217.58</v>
      </c>
      <c r="O58" s="154">
        <f t="shared" si="1"/>
        <v>0</v>
      </c>
      <c r="P58">
        <v>99.61999999999999</v>
      </c>
      <c r="Q58">
        <v>44.999999999999993</v>
      </c>
      <c r="R58">
        <v>4.9999999999999991</v>
      </c>
      <c r="S58">
        <v>17.959999999999997</v>
      </c>
      <c r="T58">
        <v>49.999999999999993</v>
      </c>
      <c r="U58" s="156">
        <f t="shared" si="2"/>
        <v>217.57999999999998</v>
      </c>
      <c r="V58" s="154">
        <f t="shared" si="3"/>
        <v>0</v>
      </c>
      <c r="Y58">
        <f>BAWANA!AW58+BAWANA!AX58</f>
        <v>32</v>
      </c>
      <c r="Z58">
        <f>BAWANA!BD58+BAWANA!BE58</f>
        <v>20.420000000000002</v>
      </c>
      <c r="AA58">
        <f>BAWANA!X58+BAWANA!Y58</f>
        <v>32</v>
      </c>
      <c r="AB58">
        <f>BAWANA!AE58+BAWANA!AF58</f>
        <v>20.420000000000002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217.57999999999998</v>
      </c>
      <c r="E59">
        <f>BAWANA!AM59</f>
        <v>0</v>
      </c>
      <c r="F59">
        <f t="shared" si="4"/>
        <v>256</v>
      </c>
      <c r="G59">
        <f t="shared" si="5"/>
        <v>217.57999999999998</v>
      </c>
      <c r="H59" s="154"/>
      <c r="I59">
        <f>BRPL_EOD!AK59+BRPL_EOD!AL59</f>
        <v>99.62</v>
      </c>
      <c r="J59">
        <f>BYPL_EOD!AK59+BYPL_EOD!AL59</f>
        <v>45</v>
      </c>
      <c r="K59">
        <f>MES_EOD!AK59+MES_EOD!AL59</f>
        <v>5</v>
      </c>
      <c r="L59">
        <f>NDMC_EOD!AK59+NDMC_EOD!AL59</f>
        <v>17.96</v>
      </c>
      <c r="M59">
        <f>TPDDL_EOD!AK59+TPDDL_EOD!AL59</f>
        <v>50</v>
      </c>
      <c r="N59">
        <f t="shared" si="0"/>
        <v>217.58</v>
      </c>
      <c r="O59" s="154">
        <f t="shared" si="1"/>
        <v>0</v>
      </c>
      <c r="P59">
        <v>99.61999999999999</v>
      </c>
      <c r="Q59">
        <v>44.999999999999993</v>
      </c>
      <c r="R59">
        <v>4.9999999999999991</v>
      </c>
      <c r="S59">
        <v>17.959999999999997</v>
      </c>
      <c r="T59">
        <v>49.999999999999993</v>
      </c>
      <c r="U59" s="156">
        <f t="shared" si="2"/>
        <v>217.57999999999998</v>
      </c>
      <c r="V59" s="154">
        <f t="shared" si="3"/>
        <v>0</v>
      </c>
      <c r="Y59">
        <f>BAWANA!AW59+BAWANA!AX59</f>
        <v>32</v>
      </c>
      <c r="Z59">
        <f>BAWANA!BD59+BAWANA!BE59</f>
        <v>20.420000000000002</v>
      </c>
      <c r="AA59">
        <f>BAWANA!X59+BAWANA!Y59</f>
        <v>32</v>
      </c>
      <c r="AB59">
        <f>BAWANA!AE59+BAWANA!AF59</f>
        <v>20.420000000000002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217.57999999999998</v>
      </c>
      <c r="E60">
        <f>BAWANA!AM60</f>
        <v>0</v>
      </c>
      <c r="F60">
        <f t="shared" si="4"/>
        <v>256</v>
      </c>
      <c r="G60">
        <f t="shared" si="5"/>
        <v>217.57999999999998</v>
      </c>
      <c r="H60" s="154"/>
      <c r="I60">
        <f>BRPL_EOD!AK60+BRPL_EOD!AL60</f>
        <v>99.62</v>
      </c>
      <c r="J60">
        <f>BYPL_EOD!AK60+BYPL_EOD!AL60</f>
        <v>45</v>
      </c>
      <c r="K60">
        <f>MES_EOD!AK60+MES_EOD!AL60</f>
        <v>5</v>
      </c>
      <c r="L60">
        <f>NDMC_EOD!AK60+NDMC_EOD!AL60</f>
        <v>17.96</v>
      </c>
      <c r="M60">
        <f>TPDDL_EOD!AK60+TPDDL_EOD!AL60</f>
        <v>50</v>
      </c>
      <c r="N60">
        <f t="shared" si="0"/>
        <v>217.58</v>
      </c>
      <c r="O60" s="154">
        <f t="shared" si="1"/>
        <v>0</v>
      </c>
      <c r="P60">
        <v>99.61999999999999</v>
      </c>
      <c r="Q60">
        <v>44.999999999999993</v>
      </c>
      <c r="R60">
        <v>4.9999999999999991</v>
      </c>
      <c r="S60">
        <v>17.959999999999997</v>
      </c>
      <c r="T60">
        <v>49.999999999999993</v>
      </c>
      <c r="U60" s="156">
        <f t="shared" si="2"/>
        <v>217.57999999999998</v>
      </c>
      <c r="V60" s="154">
        <f t="shared" si="3"/>
        <v>0</v>
      </c>
      <c r="Y60">
        <f>BAWANA!AW60+BAWANA!AX60</f>
        <v>32</v>
      </c>
      <c r="Z60">
        <f>BAWANA!BD60+BAWANA!BE60</f>
        <v>20.420000000000002</v>
      </c>
      <c r="AA60">
        <f>BAWANA!X60+BAWANA!Y60</f>
        <v>32</v>
      </c>
      <c r="AB60">
        <f>BAWANA!AE60+BAWANA!AF60</f>
        <v>20.420000000000002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217.57999999999998</v>
      </c>
      <c r="E61">
        <f>BAWANA!AM61</f>
        <v>0</v>
      </c>
      <c r="F61">
        <f t="shared" si="4"/>
        <v>256</v>
      </c>
      <c r="G61">
        <f t="shared" si="5"/>
        <v>217.57999999999998</v>
      </c>
      <c r="H61" s="154"/>
      <c r="I61">
        <f>BRPL_EOD!AK61+BRPL_EOD!AL61</f>
        <v>99.62</v>
      </c>
      <c r="J61">
        <f>BYPL_EOD!AK61+BYPL_EOD!AL61</f>
        <v>45</v>
      </c>
      <c r="K61">
        <f>MES_EOD!AK61+MES_EOD!AL61</f>
        <v>5</v>
      </c>
      <c r="L61">
        <f>NDMC_EOD!AK61+NDMC_EOD!AL61</f>
        <v>17.96</v>
      </c>
      <c r="M61">
        <f>TPDDL_EOD!AK61+TPDDL_EOD!AL61</f>
        <v>50</v>
      </c>
      <c r="N61">
        <f t="shared" si="0"/>
        <v>217.58</v>
      </c>
      <c r="O61" s="154">
        <f t="shared" si="1"/>
        <v>0</v>
      </c>
      <c r="P61">
        <v>99.61999999999999</v>
      </c>
      <c r="Q61">
        <v>44.999999999999993</v>
      </c>
      <c r="R61">
        <v>4.9999999999999991</v>
      </c>
      <c r="S61">
        <v>17.959999999999997</v>
      </c>
      <c r="T61">
        <v>49.999999999999993</v>
      </c>
      <c r="U61" s="156">
        <f t="shared" si="2"/>
        <v>217.57999999999998</v>
      </c>
      <c r="V61" s="154">
        <f t="shared" si="3"/>
        <v>0</v>
      </c>
      <c r="Y61">
        <f>BAWANA!AW61+BAWANA!AX61</f>
        <v>32</v>
      </c>
      <c r="Z61">
        <f>BAWANA!BD61+BAWANA!BE61</f>
        <v>20.420000000000002</v>
      </c>
      <c r="AA61">
        <f>BAWANA!X61+BAWANA!Y61</f>
        <v>32</v>
      </c>
      <c r="AB61">
        <f>BAWANA!AE61+BAWANA!AF61</f>
        <v>20.420000000000002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217.57999999999998</v>
      </c>
      <c r="E62">
        <f>BAWANA!AM62</f>
        <v>0</v>
      </c>
      <c r="F62">
        <f t="shared" si="4"/>
        <v>256</v>
      </c>
      <c r="G62">
        <f t="shared" si="5"/>
        <v>217.57999999999998</v>
      </c>
      <c r="H62" s="154"/>
      <c r="I62">
        <f>BRPL_EOD!AK62+BRPL_EOD!AL62</f>
        <v>99.62</v>
      </c>
      <c r="J62">
        <f>BYPL_EOD!AK62+BYPL_EOD!AL62</f>
        <v>45</v>
      </c>
      <c r="K62">
        <f>MES_EOD!AK62+MES_EOD!AL62</f>
        <v>5</v>
      </c>
      <c r="L62">
        <f>NDMC_EOD!AK62+NDMC_EOD!AL62</f>
        <v>17.96</v>
      </c>
      <c r="M62">
        <f>TPDDL_EOD!AK62+TPDDL_EOD!AL62</f>
        <v>50</v>
      </c>
      <c r="N62">
        <f t="shared" si="0"/>
        <v>217.58</v>
      </c>
      <c r="O62" s="154">
        <f t="shared" si="1"/>
        <v>0</v>
      </c>
      <c r="P62">
        <v>99.61999999999999</v>
      </c>
      <c r="Q62">
        <v>44.999999999999993</v>
      </c>
      <c r="R62">
        <v>4.9999999999999991</v>
      </c>
      <c r="S62">
        <v>17.959999999999997</v>
      </c>
      <c r="T62">
        <v>49.999999999999993</v>
      </c>
      <c r="U62" s="156">
        <f t="shared" si="2"/>
        <v>217.57999999999998</v>
      </c>
      <c r="V62" s="154">
        <f t="shared" si="3"/>
        <v>0</v>
      </c>
      <c r="Y62">
        <f>BAWANA!AW62+BAWANA!AX62</f>
        <v>32</v>
      </c>
      <c r="Z62">
        <f>BAWANA!BD62+BAWANA!BE62</f>
        <v>20.420000000000002</v>
      </c>
      <c r="AA62">
        <f>BAWANA!X62+BAWANA!Y62</f>
        <v>32</v>
      </c>
      <c r="AB62">
        <f>BAWANA!AE62+BAWANA!AF62</f>
        <v>20.420000000000002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217.57999999999998</v>
      </c>
      <c r="E63">
        <f>BAWANA!AM63</f>
        <v>0</v>
      </c>
      <c r="F63">
        <f t="shared" si="4"/>
        <v>256</v>
      </c>
      <c r="G63">
        <f t="shared" si="5"/>
        <v>217.57999999999998</v>
      </c>
      <c r="H63" s="154"/>
      <c r="I63">
        <f>BRPL_EOD!AK63+BRPL_EOD!AL63</f>
        <v>99.62</v>
      </c>
      <c r="J63">
        <f>BYPL_EOD!AK63+BYPL_EOD!AL63</f>
        <v>45</v>
      </c>
      <c r="K63">
        <f>MES_EOD!AK63+MES_EOD!AL63</f>
        <v>5</v>
      </c>
      <c r="L63">
        <f>NDMC_EOD!AK63+NDMC_EOD!AL63</f>
        <v>17.96</v>
      </c>
      <c r="M63">
        <f>TPDDL_EOD!AK63+TPDDL_EOD!AL63</f>
        <v>50</v>
      </c>
      <c r="N63">
        <f t="shared" si="0"/>
        <v>217.58</v>
      </c>
      <c r="O63" s="154">
        <f t="shared" si="1"/>
        <v>0</v>
      </c>
      <c r="P63">
        <v>99.61999999999999</v>
      </c>
      <c r="Q63">
        <v>44.999999999999993</v>
      </c>
      <c r="R63">
        <v>4.9999999999999991</v>
      </c>
      <c r="S63">
        <v>17.959999999999997</v>
      </c>
      <c r="T63">
        <v>49.999999999999993</v>
      </c>
      <c r="U63" s="156">
        <f t="shared" si="2"/>
        <v>217.57999999999998</v>
      </c>
      <c r="V63" s="154">
        <f t="shared" si="3"/>
        <v>0</v>
      </c>
      <c r="Y63">
        <f>BAWANA!AW63+BAWANA!AX63</f>
        <v>32</v>
      </c>
      <c r="Z63">
        <f>BAWANA!BD63+BAWANA!BE63</f>
        <v>20.420000000000002</v>
      </c>
      <c r="AA63">
        <f>BAWANA!X63+BAWANA!Y63</f>
        <v>32</v>
      </c>
      <c r="AB63">
        <f>BAWANA!AE63+BAWANA!AF63</f>
        <v>20.420000000000002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217.57999999999998</v>
      </c>
      <c r="E64">
        <f>BAWANA!AM64</f>
        <v>0</v>
      </c>
      <c r="F64">
        <f t="shared" si="4"/>
        <v>256</v>
      </c>
      <c r="G64">
        <f t="shared" si="5"/>
        <v>217.57999999999998</v>
      </c>
      <c r="H64" s="154"/>
      <c r="I64">
        <f>BRPL_EOD!AK64+BRPL_EOD!AL64</f>
        <v>99.62</v>
      </c>
      <c r="J64">
        <f>BYPL_EOD!AK64+BYPL_EOD!AL64</f>
        <v>45</v>
      </c>
      <c r="K64">
        <f>MES_EOD!AK64+MES_EOD!AL64</f>
        <v>5</v>
      </c>
      <c r="L64">
        <f>NDMC_EOD!AK64+NDMC_EOD!AL64</f>
        <v>17.96</v>
      </c>
      <c r="M64">
        <f>TPDDL_EOD!AK64+TPDDL_EOD!AL64</f>
        <v>50</v>
      </c>
      <c r="N64">
        <f t="shared" si="0"/>
        <v>217.58</v>
      </c>
      <c r="O64" s="154">
        <f t="shared" si="1"/>
        <v>0</v>
      </c>
      <c r="P64">
        <v>99.61999999999999</v>
      </c>
      <c r="Q64">
        <v>44.999999999999993</v>
      </c>
      <c r="R64">
        <v>4.9999999999999991</v>
      </c>
      <c r="S64">
        <v>17.959999999999997</v>
      </c>
      <c r="T64">
        <v>49.999999999999993</v>
      </c>
      <c r="U64" s="156">
        <f t="shared" si="2"/>
        <v>217.57999999999998</v>
      </c>
      <c r="V64" s="154">
        <f t="shared" si="3"/>
        <v>0</v>
      </c>
      <c r="Y64">
        <f>BAWANA!AW64+BAWANA!AX64</f>
        <v>32</v>
      </c>
      <c r="Z64">
        <f>BAWANA!BD64+BAWANA!BE64</f>
        <v>20.420000000000002</v>
      </c>
      <c r="AA64">
        <f>BAWANA!X64+BAWANA!Y64</f>
        <v>32</v>
      </c>
      <c r="AB64">
        <f>BAWANA!AE64+BAWANA!AF64</f>
        <v>20.420000000000002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217.57999999999998</v>
      </c>
      <c r="E65">
        <f>BAWANA!AM65</f>
        <v>0</v>
      </c>
      <c r="F65">
        <f t="shared" si="4"/>
        <v>256</v>
      </c>
      <c r="G65">
        <f t="shared" si="5"/>
        <v>217.57999999999998</v>
      </c>
      <c r="H65" s="154"/>
      <c r="I65">
        <f>BRPL_EOD!AK65+BRPL_EOD!AL65</f>
        <v>99.62</v>
      </c>
      <c r="J65">
        <f>BYPL_EOD!AK65+BYPL_EOD!AL65</f>
        <v>45</v>
      </c>
      <c r="K65">
        <f>MES_EOD!AK65+MES_EOD!AL65</f>
        <v>5</v>
      </c>
      <c r="L65">
        <f>NDMC_EOD!AK65+NDMC_EOD!AL65</f>
        <v>17.96</v>
      </c>
      <c r="M65">
        <f>TPDDL_EOD!AK65+TPDDL_EOD!AL65</f>
        <v>50</v>
      </c>
      <c r="N65">
        <f t="shared" si="0"/>
        <v>217.58</v>
      </c>
      <c r="O65" s="154">
        <f t="shared" si="1"/>
        <v>0</v>
      </c>
      <c r="P65">
        <v>99.61999999999999</v>
      </c>
      <c r="Q65">
        <v>44.999999999999993</v>
      </c>
      <c r="R65">
        <v>4.9999999999999991</v>
      </c>
      <c r="S65">
        <v>17.959999999999997</v>
      </c>
      <c r="T65">
        <v>49.999999999999993</v>
      </c>
      <c r="U65" s="156">
        <f t="shared" si="2"/>
        <v>217.57999999999998</v>
      </c>
      <c r="V65" s="154">
        <f t="shared" si="3"/>
        <v>0</v>
      </c>
      <c r="Y65">
        <f>BAWANA!AW65+BAWANA!AX65</f>
        <v>32</v>
      </c>
      <c r="Z65">
        <f>BAWANA!BD65+BAWANA!BE65</f>
        <v>20.420000000000002</v>
      </c>
      <c r="AA65">
        <f>BAWANA!X65+BAWANA!Y65</f>
        <v>32</v>
      </c>
      <c r="AB65">
        <f>BAWANA!AE65+BAWANA!AF65</f>
        <v>20.420000000000002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217.57999999999998</v>
      </c>
      <c r="E66">
        <f>BAWANA!AM66</f>
        <v>0</v>
      </c>
      <c r="F66">
        <f t="shared" si="4"/>
        <v>256</v>
      </c>
      <c r="G66">
        <f t="shared" si="5"/>
        <v>217.57999999999998</v>
      </c>
      <c r="H66" s="154"/>
      <c r="I66">
        <f>BRPL_EOD!AK66+BRPL_EOD!AL66</f>
        <v>99.62</v>
      </c>
      <c r="J66">
        <f>BYPL_EOD!AK66+BYPL_EOD!AL66</f>
        <v>45</v>
      </c>
      <c r="K66">
        <f>MES_EOD!AK66+MES_EOD!AL66</f>
        <v>5</v>
      </c>
      <c r="L66">
        <f>NDMC_EOD!AK66+NDMC_EOD!AL66</f>
        <v>17.96</v>
      </c>
      <c r="M66">
        <f>TPDDL_EOD!AK66+TPDDL_EOD!AL66</f>
        <v>50</v>
      </c>
      <c r="N66">
        <f t="shared" si="0"/>
        <v>217.58</v>
      </c>
      <c r="O66" s="154">
        <f t="shared" si="1"/>
        <v>0</v>
      </c>
      <c r="P66">
        <v>99.61999999999999</v>
      </c>
      <c r="Q66">
        <v>44.999999999999993</v>
      </c>
      <c r="R66">
        <v>4.9999999999999991</v>
      </c>
      <c r="S66">
        <v>17.959999999999997</v>
      </c>
      <c r="T66">
        <v>49.999999999999993</v>
      </c>
      <c r="U66" s="156">
        <f t="shared" si="2"/>
        <v>217.57999999999998</v>
      </c>
      <c r="V66" s="154">
        <f t="shared" si="3"/>
        <v>0</v>
      </c>
      <c r="Y66">
        <f>BAWANA!AW66+BAWANA!AX66</f>
        <v>32</v>
      </c>
      <c r="Z66">
        <f>BAWANA!BD66+BAWANA!BE66</f>
        <v>20.420000000000002</v>
      </c>
      <c r="AA66">
        <f>BAWANA!X66+BAWANA!Y66</f>
        <v>32</v>
      </c>
      <c r="AB66">
        <f>BAWANA!AE66+BAWANA!AF66</f>
        <v>20.420000000000002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288</v>
      </c>
      <c r="E67">
        <f>BAWANA!AM67</f>
        <v>0</v>
      </c>
      <c r="F67">
        <f t="shared" si="4"/>
        <v>256</v>
      </c>
      <c r="G67">
        <f t="shared" si="5"/>
        <v>288</v>
      </c>
      <c r="H67" s="154"/>
      <c r="I67">
        <f>BRPL_EOD!AK67+BRPL_EOD!AL67</f>
        <v>145.38999999999999</v>
      </c>
      <c r="J67">
        <f>BYPL_EOD!AK67+BYPL_EOD!AL67</f>
        <v>55</v>
      </c>
      <c r="K67">
        <f>MES_EOD!AK67+MES_EOD!AL67</f>
        <v>19.649999999999999</v>
      </c>
      <c r="L67">
        <f>NDMC_EOD!AK67+NDMC_EOD!AL67</f>
        <v>17.96</v>
      </c>
      <c r="M67">
        <f>TPDDL_EOD!AK67+TPDDL_EOD!AL67</f>
        <v>50</v>
      </c>
      <c r="N67">
        <f t="shared" ref="N67:N98" si="7">SUM(I67:M67)</f>
        <v>288</v>
      </c>
      <c r="O67" s="154">
        <f t="shared" ref="O67:O98" si="8">G67-N67</f>
        <v>0</v>
      </c>
      <c r="P67">
        <v>145.38999999999999</v>
      </c>
      <c r="Q67">
        <v>55</v>
      </c>
      <c r="R67">
        <v>19.649999999999999</v>
      </c>
      <c r="S67">
        <v>17.96</v>
      </c>
      <c r="T67">
        <v>50</v>
      </c>
      <c r="U67" s="156">
        <f t="shared" ref="U67:U98" si="9">SUM(P67:T67)</f>
        <v>288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288</v>
      </c>
      <c r="H68" s="154"/>
      <c r="I68">
        <f>BRPL_EOD!AK68+BRPL_EOD!AL68</f>
        <v>144.05000000000001</v>
      </c>
      <c r="J68">
        <f>BYPL_EOD!AK68+BYPL_EOD!AL68</f>
        <v>55</v>
      </c>
      <c r="K68">
        <f>MES_EOD!AK68+MES_EOD!AL68</f>
        <v>20.99</v>
      </c>
      <c r="L68">
        <f>NDMC_EOD!AK68+NDMC_EOD!AL68</f>
        <v>17.96</v>
      </c>
      <c r="M68">
        <f>TPDDL_EOD!AK68+TPDDL_EOD!AL68</f>
        <v>50</v>
      </c>
      <c r="N68">
        <f t="shared" si="7"/>
        <v>288</v>
      </c>
      <c r="O68" s="154">
        <f t="shared" si="8"/>
        <v>0</v>
      </c>
      <c r="P68">
        <v>144.05000000000001</v>
      </c>
      <c r="Q68">
        <v>55</v>
      </c>
      <c r="R68">
        <v>20.99</v>
      </c>
      <c r="S68">
        <v>17.96</v>
      </c>
      <c r="T68">
        <v>50</v>
      </c>
      <c r="U68" s="156">
        <f t="shared" si="9"/>
        <v>288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288</v>
      </c>
      <c r="E69">
        <f>BAWANA!AM69</f>
        <v>0</v>
      </c>
      <c r="F69">
        <f t="shared" si="11"/>
        <v>256</v>
      </c>
      <c r="G69">
        <f t="shared" si="12"/>
        <v>288</v>
      </c>
      <c r="H69" s="154"/>
      <c r="I69">
        <f>BRPL_EOD!AK69+BRPL_EOD!AL69</f>
        <v>143.4</v>
      </c>
      <c r="J69">
        <f>BYPL_EOD!AK69+BYPL_EOD!AL69</f>
        <v>55</v>
      </c>
      <c r="K69">
        <f>MES_EOD!AK69+MES_EOD!AL69</f>
        <v>21.64</v>
      </c>
      <c r="L69">
        <f>NDMC_EOD!AK69+NDMC_EOD!AL69</f>
        <v>17.96</v>
      </c>
      <c r="M69">
        <f>TPDDL_EOD!AK69+TPDDL_EOD!AL69</f>
        <v>50</v>
      </c>
      <c r="N69">
        <f t="shared" si="7"/>
        <v>288</v>
      </c>
      <c r="O69" s="154">
        <f t="shared" si="8"/>
        <v>0</v>
      </c>
      <c r="P69">
        <v>143.4</v>
      </c>
      <c r="Q69">
        <v>55</v>
      </c>
      <c r="R69">
        <v>21.64</v>
      </c>
      <c r="S69">
        <v>17.96</v>
      </c>
      <c r="T69">
        <v>50</v>
      </c>
      <c r="U69" s="156">
        <f t="shared" si="9"/>
        <v>288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288</v>
      </c>
      <c r="E70">
        <f>BAWANA!AM70</f>
        <v>0</v>
      </c>
      <c r="F70">
        <f t="shared" si="11"/>
        <v>256</v>
      </c>
      <c r="G70">
        <f t="shared" si="12"/>
        <v>288</v>
      </c>
      <c r="H70" s="154"/>
      <c r="I70">
        <f>BRPL_EOD!AK70+BRPL_EOD!AL70</f>
        <v>142.78</v>
      </c>
      <c r="J70">
        <f>BYPL_EOD!AK70+BYPL_EOD!AL70</f>
        <v>55</v>
      </c>
      <c r="K70">
        <f>MES_EOD!AK70+MES_EOD!AL70</f>
        <v>22.26</v>
      </c>
      <c r="L70">
        <f>NDMC_EOD!AK70+NDMC_EOD!AL70</f>
        <v>17.96</v>
      </c>
      <c r="M70">
        <f>TPDDL_EOD!AK70+TPDDL_EOD!AL70</f>
        <v>50</v>
      </c>
      <c r="N70">
        <f t="shared" si="7"/>
        <v>288</v>
      </c>
      <c r="O70" s="154">
        <f t="shared" si="8"/>
        <v>0</v>
      </c>
      <c r="P70">
        <v>142.78</v>
      </c>
      <c r="Q70">
        <v>55</v>
      </c>
      <c r="R70">
        <v>22.26</v>
      </c>
      <c r="S70">
        <v>17.96</v>
      </c>
      <c r="T70">
        <v>50</v>
      </c>
      <c r="U70" s="156">
        <f t="shared" si="9"/>
        <v>288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288</v>
      </c>
      <c r="E71">
        <f>BAWANA!AM71</f>
        <v>0</v>
      </c>
      <c r="F71">
        <f t="shared" si="11"/>
        <v>256</v>
      </c>
      <c r="G71">
        <f t="shared" si="12"/>
        <v>288</v>
      </c>
      <c r="H71" s="154"/>
      <c r="I71">
        <f>BRPL_EOD!AK71+BRPL_EOD!AL71</f>
        <v>142.78</v>
      </c>
      <c r="J71">
        <f>BYPL_EOD!AK71+BYPL_EOD!AL71</f>
        <v>55</v>
      </c>
      <c r="K71">
        <f>MES_EOD!AK71+MES_EOD!AL71</f>
        <v>22.26</v>
      </c>
      <c r="L71">
        <f>NDMC_EOD!AK71+NDMC_EOD!AL71</f>
        <v>17.96</v>
      </c>
      <c r="M71">
        <f>TPDDL_EOD!AK71+TPDDL_EOD!AL71</f>
        <v>50</v>
      </c>
      <c r="N71">
        <f t="shared" si="7"/>
        <v>288</v>
      </c>
      <c r="O71" s="154">
        <f t="shared" si="8"/>
        <v>0</v>
      </c>
      <c r="P71">
        <v>142.78</v>
      </c>
      <c r="Q71">
        <v>55</v>
      </c>
      <c r="R71">
        <v>22.26</v>
      </c>
      <c r="S71">
        <v>17.96</v>
      </c>
      <c r="T71">
        <v>50</v>
      </c>
      <c r="U71" s="156">
        <f t="shared" si="9"/>
        <v>288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288</v>
      </c>
      <c r="E72">
        <f>BAWANA!AM72</f>
        <v>0</v>
      </c>
      <c r="F72">
        <f t="shared" si="11"/>
        <v>256</v>
      </c>
      <c r="G72">
        <f t="shared" si="12"/>
        <v>288</v>
      </c>
      <c r="H72" s="154"/>
      <c r="I72">
        <f>BRPL_EOD!AK72+BRPL_EOD!AL72</f>
        <v>141.58000000000001</v>
      </c>
      <c r="J72">
        <f>BYPL_EOD!AK72+BYPL_EOD!AL72</f>
        <v>55</v>
      </c>
      <c r="K72">
        <f>MES_EOD!AK72+MES_EOD!AL72</f>
        <v>23.46</v>
      </c>
      <c r="L72">
        <f>NDMC_EOD!AK72+NDMC_EOD!AL72</f>
        <v>17.96</v>
      </c>
      <c r="M72">
        <f>TPDDL_EOD!AK72+TPDDL_EOD!AL72</f>
        <v>50</v>
      </c>
      <c r="N72">
        <f t="shared" si="7"/>
        <v>288</v>
      </c>
      <c r="O72" s="154">
        <f t="shared" si="8"/>
        <v>0</v>
      </c>
      <c r="P72">
        <v>141.58000000000001</v>
      </c>
      <c r="Q72">
        <v>55</v>
      </c>
      <c r="R72">
        <v>23.46</v>
      </c>
      <c r="S72">
        <v>17.96</v>
      </c>
      <c r="T72">
        <v>50</v>
      </c>
      <c r="U72" s="156">
        <f t="shared" si="9"/>
        <v>288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288</v>
      </c>
      <c r="E73">
        <f>BAWANA!AM73</f>
        <v>0</v>
      </c>
      <c r="F73">
        <f t="shared" si="11"/>
        <v>256</v>
      </c>
      <c r="G73">
        <f t="shared" si="12"/>
        <v>288</v>
      </c>
      <c r="H73" s="154"/>
      <c r="I73">
        <f>BRPL_EOD!AK73+BRPL_EOD!AL73</f>
        <v>140.44</v>
      </c>
      <c r="J73">
        <f>BYPL_EOD!AK73+BYPL_EOD!AL73</f>
        <v>55</v>
      </c>
      <c r="K73">
        <f>MES_EOD!AK73+MES_EOD!AL73</f>
        <v>24.6</v>
      </c>
      <c r="L73">
        <f>NDMC_EOD!AK73+NDMC_EOD!AL73</f>
        <v>17.96</v>
      </c>
      <c r="M73">
        <f>TPDDL_EOD!AK73+TPDDL_EOD!AL73</f>
        <v>50</v>
      </c>
      <c r="N73">
        <f t="shared" si="7"/>
        <v>288</v>
      </c>
      <c r="O73" s="154">
        <f t="shared" si="8"/>
        <v>0</v>
      </c>
      <c r="P73">
        <v>140.44</v>
      </c>
      <c r="Q73">
        <v>55</v>
      </c>
      <c r="R73">
        <v>24.6</v>
      </c>
      <c r="S73">
        <v>17.96</v>
      </c>
      <c r="T73">
        <v>50</v>
      </c>
      <c r="U73" s="156">
        <f t="shared" si="9"/>
        <v>288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288</v>
      </c>
      <c r="E74">
        <f>BAWANA!AM74</f>
        <v>0</v>
      </c>
      <c r="F74">
        <f t="shared" si="11"/>
        <v>256</v>
      </c>
      <c r="G74">
        <f t="shared" si="12"/>
        <v>288</v>
      </c>
      <c r="H74" s="154"/>
      <c r="I74">
        <f>BRPL_EOD!AK74+BRPL_EOD!AL74</f>
        <v>139.9</v>
      </c>
      <c r="J74">
        <f>BYPL_EOD!AK74+BYPL_EOD!AL74</f>
        <v>55</v>
      </c>
      <c r="K74">
        <f>MES_EOD!AK74+MES_EOD!AL74</f>
        <v>25.14</v>
      </c>
      <c r="L74">
        <f>NDMC_EOD!AK74+NDMC_EOD!AL74</f>
        <v>17.96</v>
      </c>
      <c r="M74">
        <f>TPDDL_EOD!AK74+TPDDL_EOD!AL74</f>
        <v>50</v>
      </c>
      <c r="N74">
        <f t="shared" si="7"/>
        <v>288</v>
      </c>
      <c r="O74" s="154">
        <f t="shared" si="8"/>
        <v>0</v>
      </c>
      <c r="P74">
        <v>139.9</v>
      </c>
      <c r="Q74">
        <v>55</v>
      </c>
      <c r="R74">
        <v>25.14</v>
      </c>
      <c r="S74">
        <v>17.96</v>
      </c>
      <c r="T74">
        <v>50</v>
      </c>
      <c r="U74" s="156">
        <f t="shared" si="9"/>
        <v>288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288</v>
      </c>
      <c r="E75">
        <f>BAWANA!AM75</f>
        <v>0</v>
      </c>
      <c r="F75">
        <f t="shared" si="11"/>
        <v>256</v>
      </c>
      <c r="G75">
        <f t="shared" si="12"/>
        <v>288</v>
      </c>
      <c r="H75" s="154"/>
      <c r="I75">
        <f>BRPL_EOD!AK75+BRPL_EOD!AL75</f>
        <v>139.37</v>
      </c>
      <c r="J75">
        <f>BYPL_EOD!AK75+BYPL_EOD!AL75</f>
        <v>55</v>
      </c>
      <c r="K75">
        <f>MES_EOD!AK75+MES_EOD!AL75</f>
        <v>25.67</v>
      </c>
      <c r="L75">
        <f>NDMC_EOD!AK75+NDMC_EOD!AL75</f>
        <v>17.96</v>
      </c>
      <c r="M75">
        <f>TPDDL_EOD!AK75+TPDDL_EOD!AL75</f>
        <v>50</v>
      </c>
      <c r="N75">
        <f t="shared" si="7"/>
        <v>288</v>
      </c>
      <c r="O75" s="154">
        <f t="shared" si="8"/>
        <v>0</v>
      </c>
      <c r="P75">
        <v>139.37</v>
      </c>
      <c r="Q75">
        <v>55</v>
      </c>
      <c r="R75">
        <v>25.67</v>
      </c>
      <c r="S75">
        <v>17.96</v>
      </c>
      <c r="T75">
        <v>50</v>
      </c>
      <c r="U75" s="156">
        <f t="shared" si="9"/>
        <v>288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288</v>
      </c>
      <c r="E76">
        <f>BAWANA!AM76</f>
        <v>0</v>
      </c>
      <c r="F76">
        <f t="shared" si="11"/>
        <v>256</v>
      </c>
      <c r="G76">
        <f t="shared" si="12"/>
        <v>288</v>
      </c>
      <c r="H76" s="154"/>
      <c r="I76">
        <f>BRPL_EOD!AK76+BRPL_EOD!AL76</f>
        <v>138.85</v>
      </c>
      <c r="J76">
        <f>BYPL_EOD!AK76+BYPL_EOD!AL76</f>
        <v>55</v>
      </c>
      <c r="K76">
        <f>MES_EOD!AK76+MES_EOD!AL76</f>
        <v>26.19</v>
      </c>
      <c r="L76">
        <f>NDMC_EOD!AK76+NDMC_EOD!AL76</f>
        <v>17.96</v>
      </c>
      <c r="M76">
        <f>TPDDL_EOD!AK76+TPDDL_EOD!AL76</f>
        <v>50</v>
      </c>
      <c r="N76">
        <f t="shared" si="7"/>
        <v>288</v>
      </c>
      <c r="O76" s="154">
        <f t="shared" si="8"/>
        <v>0</v>
      </c>
      <c r="P76">
        <v>138.85</v>
      </c>
      <c r="Q76">
        <v>55</v>
      </c>
      <c r="R76">
        <v>26.19</v>
      </c>
      <c r="S76">
        <v>17.96</v>
      </c>
      <c r="T76">
        <v>50</v>
      </c>
      <c r="U76" s="156">
        <f t="shared" si="9"/>
        <v>288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288</v>
      </c>
      <c r="E77">
        <f>BAWANA!AM77</f>
        <v>0</v>
      </c>
      <c r="F77">
        <f t="shared" si="11"/>
        <v>256</v>
      </c>
      <c r="G77">
        <f t="shared" si="12"/>
        <v>288</v>
      </c>
      <c r="H77" s="154"/>
      <c r="I77">
        <f>BRPL_EOD!AK77+BRPL_EOD!AL77</f>
        <v>138.85</v>
      </c>
      <c r="J77">
        <f>BYPL_EOD!AK77+BYPL_EOD!AL77</f>
        <v>55</v>
      </c>
      <c r="K77">
        <f>MES_EOD!AK77+MES_EOD!AL77</f>
        <v>26.19</v>
      </c>
      <c r="L77">
        <f>NDMC_EOD!AK77+NDMC_EOD!AL77</f>
        <v>17.96</v>
      </c>
      <c r="M77">
        <f>TPDDL_EOD!AK77+TPDDL_EOD!AL77</f>
        <v>50</v>
      </c>
      <c r="N77">
        <f t="shared" si="7"/>
        <v>288</v>
      </c>
      <c r="O77" s="154">
        <f t="shared" si="8"/>
        <v>0</v>
      </c>
      <c r="P77">
        <v>138.85</v>
      </c>
      <c r="Q77">
        <v>55</v>
      </c>
      <c r="R77">
        <v>26.19</v>
      </c>
      <c r="S77">
        <v>17.96</v>
      </c>
      <c r="T77">
        <v>50</v>
      </c>
      <c r="U77" s="156">
        <f t="shared" si="9"/>
        <v>288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288</v>
      </c>
      <c r="E78">
        <f>BAWANA!AM78</f>
        <v>0</v>
      </c>
      <c r="F78">
        <f t="shared" si="11"/>
        <v>256</v>
      </c>
      <c r="G78">
        <f t="shared" si="12"/>
        <v>288</v>
      </c>
      <c r="H78" s="154"/>
      <c r="I78">
        <f>BRPL_EOD!AK78+BRPL_EOD!AL78</f>
        <v>138.85</v>
      </c>
      <c r="J78">
        <f>BYPL_EOD!AK78+BYPL_EOD!AL78</f>
        <v>55</v>
      </c>
      <c r="K78">
        <f>MES_EOD!AK78+MES_EOD!AL78</f>
        <v>26.19</v>
      </c>
      <c r="L78">
        <f>NDMC_EOD!AK78+NDMC_EOD!AL78</f>
        <v>17.96</v>
      </c>
      <c r="M78">
        <f>TPDDL_EOD!AK78+TPDDL_EOD!AL78</f>
        <v>50</v>
      </c>
      <c r="N78">
        <f t="shared" si="7"/>
        <v>288</v>
      </c>
      <c r="O78" s="154">
        <f t="shared" si="8"/>
        <v>0</v>
      </c>
      <c r="P78">
        <v>138.85</v>
      </c>
      <c r="Q78">
        <v>55</v>
      </c>
      <c r="R78">
        <v>26.19</v>
      </c>
      <c r="S78">
        <v>17.96</v>
      </c>
      <c r="T78">
        <v>50</v>
      </c>
      <c r="U78" s="156">
        <f t="shared" si="9"/>
        <v>288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288</v>
      </c>
      <c r="E79">
        <f>BAWANA!AM79</f>
        <v>0</v>
      </c>
      <c r="F79">
        <f t="shared" si="11"/>
        <v>256</v>
      </c>
      <c r="G79">
        <f t="shared" si="12"/>
        <v>288</v>
      </c>
      <c r="H79" s="154"/>
      <c r="I79">
        <f>BRPL_EOD!AK79+BRPL_EOD!AL79</f>
        <v>138.85</v>
      </c>
      <c r="J79">
        <f>BYPL_EOD!AK79+BYPL_EOD!AL79</f>
        <v>55</v>
      </c>
      <c r="K79">
        <f>MES_EOD!AK79+MES_EOD!AL79</f>
        <v>26.19</v>
      </c>
      <c r="L79">
        <f>NDMC_EOD!AK79+NDMC_EOD!AL79</f>
        <v>17.96</v>
      </c>
      <c r="M79">
        <f>TPDDL_EOD!AK79+TPDDL_EOD!AL79</f>
        <v>50</v>
      </c>
      <c r="N79">
        <f t="shared" si="7"/>
        <v>288</v>
      </c>
      <c r="O79" s="154">
        <f t="shared" si="8"/>
        <v>0</v>
      </c>
      <c r="P79">
        <v>138.85</v>
      </c>
      <c r="Q79">
        <v>55</v>
      </c>
      <c r="R79">
        <v>26.19</v>
      </c>
      <c r="S79">
        <v>17.96</v>
      </c>
      <c r="T79">
        <v>50</v>
      </c>
      <c r="U79" s="156">
        <f t="shared" si="9"/>
        <v>288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288</v>
      </c>
      <c r="E80">
        <f>BAWANA!AM80</f>
        <v>0</v>
      </c>
      <c r="F80">
        <f t="shared" si="11"/>
        <v>256</v>
      </c>
      <c r="G80">
        <f t="shared" si="12"/>
        <v>288</v>
      </c>
      <c r="H80" s="154"/>
      <c r="I80">
        <f>BRPL_EOD!AK80+BRPL_EOD!AL80</f>
        <v>138.85</v>
      </c>
      <c r="J80">
        <f>BYPL_EOD!AK80+BYPL_EOD!AL80</f>
        <v>55</v>
      </c>
      <c r="K80">
        <f>MES_EOD!AK80+MES_EOD!AL80</f>
        <v>26.19</v>
      </c>
      <c r="L80">
        <f>NDMC_EOD!AK80+NDMC_EOD!AL80</f>
        <v>17.96</v>
      </c>
      <c r="M80">
        <f>TPDDL_EOD!AK80+TPDDL_EOD!AL80</f>
        <v>50</v>
      </c>
      <c r="N80">
        <f t="shared" si="7"/>
        <v>288</v>
      </c>
      <c r="O80" s="154">
        <f t="shared" si="8"/>
        <v>0</v>
      </c>
      <c r="P80">
        <v>138.85</v>
      </c>
      <c r="Q80">
        <v>55</v>
      </c>
      <c r="R80">
        <v>26.19</v>
      </c>
      <c r="S80">
        <v>17.96</v>
      </c>
      <c r="T80">
        <v>50</v>
      </c>
      <c r="U80" s="156">
        <f t="shared" si="9"/>
        <v>288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288</v>
      </c>
      <c r="E81">
        <f>BAWANA!AM81</f>
        <v>0</v>
      </c>
      <c r="F81">
        <f t="shared" si="11"/>
        <v>256</v>
      </c>
      <c r="G81">
        <f t="shared" si="12"/>
        <v>288</v>
      </c>
      <c r="H81" s="154"/>
      <c r="I81">
        <f>BRPL_EOD!AK81+BRPL_EOD!AL81</f>
        <v>138.85</v>
      </c>
      <c r="J81">
        <f>BYPL_EOD!AK81+BYPL_EOD!AL81</f>
        <v>55</v>
      </c>
      <c r="K81">
        <f>MES_EOD!AK81+MES_EOD!AL81</f>
        <v>26.19</v>
      </c>
      <c r="L81">
        <f>NDMC_EOD!AK81+NDMC_EOD!AL81</f>
        <v>17.96</v>
      </c>
      <c r="M81">
        <f>TPDDL_EOD!AK81+TPDDL_EOD!AL81</f>
        <v>50</v>
      </c>
      <c r="N81">
        <f t="shared" si="7"/>
        <v>288</v>
      </c>
      <c r="O81" s="154">
        <f t="shared" si="8"/>
        <v>0</v>
      </c>
      <c r="P81">
        <v>138.85</v>
      </c>
      <c r="Q81">
        <v>55</v>
      </c>
      <c r="R81">
        <v>26.19</v>
      </c>
      <c r="S81">
        <v>17.96</v>
      </c>
      <c r="T81">
        <v>50</v>
      </c>
      <c r="U81" s="156">
        <f t="shared" si="9"/>
        <v>288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288</v>
      </c>
      <c r="E82">
        <f>BAWANA!AM82</f>
        <v>0</v>
      </c>
      <c r="F82">
        <f t="shared" si="11"/>
        <v>256</v>
      </c>
      <c r="G82">
        <f t="shared" si="12"/>
        <v>288</v>
      </c>
      <c r="H82" s="154"/>
      <c r="I82">
        <f>BRPL_EOD!AK82+BRPL_EOD!AL82</f>
        <v>139.37</v>
      </c>
      <c r="J82">
        <f>BYPL_EOD!AK82+BYPL_EOD!AL82</f>
        <v>55</v>
      </c>
      <c r="K82">
        <f>MES_EOD!AK82+MES_EOD!AL82</f>
        <v>25.67</v>
      </c>
      <c r="L82">
        <f>NDMC_EOD!AK82+NDMC_EOD!AL82</f>
        <v>17.96</v>
      </c>
      <c r="M82">
        <f>TPDDL_EOD!AK82+TPDDL_EOD!AL82</f>
        <v>50</v>
      </c>
      <c r="N82">
        <f t="shared" si="7"/>
        <v>288</v>
      </c>
      <c r="O82" s="154">
        <f t="shared" si="8"/>
        <v>0</v>
      </c>
      <c r="P82">
        <v>139.37</v>
      </c>
      <c r="Q82">
        <v>55</v>
      </c>
      <c r="R82">
        <v>25.67</v>
      </c>
      <c r="S82">
        <v>17.96</v>
      </c>
      <c r="T82">
        <v>50</v>
      </c>
      <c r="U82" s="156">
        <f t="shared" si="9"/>
        <v>288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227.58</v>
      </c>
      <c r="E83">
        <f>BAWANA!AM83</f>
        <v>0</v>
      </c>
      <c r="F83">
        <f t="shared" si="11"/>
        <v>256</v>
      </c>
      <c r="G83">
        <f t="shared" si="12"/>
        <v>227.58</v>
      </c>
      <c r="H83" s="154"/>
      <c r="I83">
        <f>BRPL_EOD!AK83+BRPL_EOD!AL83</f>
        <v>99.62</v>
      </c>
      <c r="J83">
        <f>BYPL_EOD!AK83+BYPL_EOD!AL83</f>
        <v>55</v>
      </c>
      <c r="K83">
        <f>MES_EOD!AK83+MES_EOD!AL83</f>
        <v>5</v>
      </c>
      <c r="L83">
        <f>NDMC_EOD!AK83+NDMC_EOD!AL83</f>
        <v>17.96</v>
      </c>
      <c r="M83">
        <f>TPDDL_EOD!AK83+TPDDL_EOD!AL83</f>
        <v>50</v>
      </c>
      <c r="N83">
        <f t="shared" si="7"/>
        <v>227.58</v>
      </c>
      <c r="O83" s="154">
        <f t="shared" si="8"/>
        <v>0</v>
      </c>
      <c r="P83">
        <v>99.62</v>
      </c>
      <c r="Q83">
        <v>55</v>
      </c>
      <c r="R83">
        <v>5</v>
      </c>
      <c r="S83">
        <v>17.96</v>
      </c>
      <c r="T83">
        <v>50</v>
      </c>
      <c r="U83" s="156">
        <f t="shared" si="9"/>
        <v>227.58</v>
      </c>
      <c r="V83" s="154">
        <f t="shared" si="10"/>
        <v>0</v>
      </c>
      <c r="Y83">
        <f>BAWANA!AW83+BAWANA!AX83</f>
        <v>32</v>
      </c>
      <c r="Z83">
        <f>BAWANA!BD83+BAWANA!BE83</f>
        <v>10.42</v>
      </c>
      <c r="AA83">
        <f>BAWANA!X83+BAWANA!Y83</f>
        <v>32</v>
      </c>
      <c r="AB83">
        <f>BAWANA!AE83+BAWANA!AF83</f>
        <v>10.42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227.58</v>
      </c>
      <c r="E84">
        <f>BAWANA!AM84</f>
        <v>0</v>
      </c>
      <c r="F84">
        <f t="shared" si="11"/>
        <v>256</v>
      </c>
      <c r="G84">
        <f t="shared" si="12"/>
        <v>227.58</v>
      </c>
      <c r="H84" s="154"/>
      <c r="I84">
        <f>BRPL_EOD!AK84+BRPL_EOD!AL84</f>
        <v>99.62</v>
      </c>
      <c r="J84">
        <f>BYPL_EOD!AK84+BYPL_EOD!AL84</f>
        <v>55</v>
      </c>
      <c r="K84">
        <f>MES_EOD!AK84+MES_EOD!AL84</f>
        <v>5</v>
      </c>
      <c r="L84">
        <f>NDMC_EOD!AK84+NDMC_EOD!AL84</f>
        <v>17.96</v>
      </c>
      <c r="M84">
        <f>TPDDL_EOD!AK84+TPDDL_EOD!AL84</f>
        <v>50</v>
      </c>
      <c r="N84">
        <f t="shared" si="7"/>
        <v>227.58</v>
      </c>
      <c r="O84" s="154">
        <f t="shared" si="8"/>
        <v>0</v>
      </c>
      <c r="P84">
        <v>99.62</v>
      </c>
      <c r="Q84">
        <v>55</v>
      </c>
      <c r="R84">
        <v>5</v>
      </c>
      <c r="S84">
        <v>17.96</v>
      </c>
      <c r="T84">
        <v>50</v>
      </c>
      <c r="U84" s="156">
        <f t="shared" si="9"/>
        <v>227.58</v>
      </c>
      <c r="V84" s="154">
        <f t="shared" si="10"/>
        <v>0</v>
      </c>
      <c r="Y84">
        <f>BAWANA!AW84+BAWANA!AX84</f>
        <v>32</v>
      </c>
      <c r="Z84">
        <f>BAWANA!BD84+BAWANA!BE84</f>
        <v>10.42</v>
      </c>
      <c r="AA84">
        <f>BAWANA!X84+BAWANA!Y84</f>
        <v>32</v>
      </c>
      <c r="AB84">
        <f>BAWANA!AE84+BAWANA!AF84</f>
        <v>10.42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217.57999999999998</v>
      </c>
      <c r="E85">
        <f>BAWANA!AM85</f>
        <v>0</v>
      </c>
      <c r="F85">
        <f t="shared" si="11"/>
        <v>256</v>
      </c>
      <c r="G85">
        <f t="shared" si="12"/>
        <v>217.57999999999998</v>
      </c>
      <c r="H85" s="154"/>
      <c r="I85">
        <f>BRPL_EOD!AK85+BRPL_EOD!AL85</f>
        <v>99.62</v>
      </c>
      <c r="J85">
        <f>BYPL_EOD!AK85+BYPL_EOD!AL85</f>
        <v>45</v>
      </c>
      <c r="K85">
        <f>MES_EOD!AK85+MES_EOD!AL85</f>
        <v>5</v>
      </c>
      <c r="L85">
        <f>NDMC_EOD!AK85+NDMC_EOD!AL85</f>
        <v>17.96</v>
      </c>
      <c r="M85">
        <f>TPDDL_EOD!AK85+TPDDL_EOD!AL85</f>
        <v>50</v>
      </c>
      <c r="N85">
        <f t="shared" si="7"/>
        <v>217.58</v>
      </c>
      <c r="O85" s="154">
        <f t="shared" si="8"/>
        <v>0</v>
      </c>
      <c r="P85">
        <v>99.61999999999999</v>
      </c>
      <c r="Q85">
        <v>44.999999999999993</v>
      </c>
      <c r="R85">
        <v>4.9999999999999991</v>
      </c>
      <c r="S85">
        <v>17.959999999999997</v>
      </c>
      <c r="T85">
        <v>49.999999999999993</v>
      </c>
      <c r="U85" s="156">
        <f t="shared" si="9"/>
        <v>217.57999999999998</v>
      </c>
      <c r="V85" s="154">
        <f t="shared" si="10"/>
        <v>0</v>
      </c>
      <c r="Y85">
        <f>BAWANA!AW85+BAWANA!AX85</f>
        <v>32</v>
      </c>
      <c r="Z85">
        <f>BAWANA!BD85+BAWANA!BE85</f>
        <v>20.420000000000002</v>
      </c>
      <c r="AA85">
        <f>BAWANA!X85+BAWANA!Y85</f>
        <v>32</v>
      </c>
      <c r="AB85">
        <f>BAWANA!AE85+BAWANA!AF85</f>
        <v>20.420000000000002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217.57999999999998</v>
      </c>
      <c r="E86">
        <f>BAWANA!AM86</f>
        <v>0</v>
      </c>
      <c r="F86">
        <f t="shared" si="11"/>
        <v>256</v>
      </c>
      <c r="G86">
        <f t="shared" si="12"/>
        <v>217.57999999999998</v>
      </c>
      <c r="H86" s="154"/>
      <c r="I86">
        <f>BRPL_EOD!AK86+BRPL_EOD!AL86</f>
        <v>99.62</v>
      </c>
      <c r="J86">
        <f>BYPL_EOD!AK86+BYPL_EOD!AL86</f>
        <v>45</v>
      </c>
      <c r="K86">
        <f>MES_EOD!AK86+MES_EOD!AL86</f>
        <v>5</v>
      </c>
      <c r="L86">
        <f>NDMC_EOD!AK86+NDMC_EOD!AL86</f>
        <v>17.96</v>
      </c>
      <c r="M86">
        <f>TPDDL_EOD!AK86+TPDDL_EOD!AL86</f>
        <v>50</v>
      </c>
      <c r="N86">
        <f t="shared" si="7"/>
        <v>217.58</v>
      </c>
      <c r="O86" s="154">
        <f t="shared" si="8"/>
        <v>0</v>
      </c>
      <c r="P86">
        <v>99.61999999999999</v>
      </c>
      <c r="Q86">
        <v>44.999999999999993</v>
      </c>
      <c r="R86">
        <v>4.9999999999999991</v>
      </c>
      <c r="S86">
        <v>17.959999999999997</v>
      </c>
      <c r="T86">
        <v>49.999999999999993</v>
      </c>
      <c r="U86" s="156">
        <f t="shared" si="9"/>
        <v>217.57999999999998</v>
      </c>
      <c r="V86" s="154">
        <f t="shared" si="10"/>
        <v>0</v>
      </c>
      <c r="Y86">
        <f>BAWANA!AW86+BAWANA!AX86</f>
        <v>32</v>
      </c>
      <c r="Z86">
        <f>BAWANA!BD86+BAWANA!BE86</f>
        <v>20.420000000000002</v>
      </c>
      <c r="AA86">
        <f>BAWANA!X86+BAWANA!Y86</f>
        <v>32</v>
      </c>
      <c r="AB86">
        <f>BAWANA!AE86+BAWANA!AF86</f>
        <v>20.420000000000002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211.57999999999998</v>
      </c>
      <c r="E87">
        <f>BAWANA!AM87</f>
        <v>0</v>
      </c>
      <c r="F87">
        <f t="shared" si="11"/>
        <v>256</v>
      </c>
      <c r="G87">
        <f t="shared" si="12"/>
        <v>211.57999999999998</v>
      </c>
      <c r="H87" s="154"/>
      <c r="I87">
        <f>BRPL_EOD!AK87+BRPL_EOD!AL87</f>
        <v>82.26</v>
      </c>
      <c r="J87">
        <f>BYPL_EOD!AK87+BYPL_EOD!AL87</f>
        <v>47.56</v>
      </c>
      <c r="K87">
        <f>MES_EOD!AK87+MES_EOD!AL87</f>
        <v>5</v>
      </c>
      <c r="L87">
        <f>NDMC_EOD!AK87+NDMC_EOD!AL87</f>
        <v>19.29</v>
      </c>
      <c r="M87">
        <f>TPDDL_EOD!AK87+TPDDL_EOD!AL87</f>
        <v>57.47</v>
      </c>
      <c r="N87">
        <f t="shared" si="7"/>
        <v>211.57999999999998</v>
      </c>
      <c r="O87" s="154">
        <f t="shared" si="8"/>
        <v>0</v>
      </c>
      <c r="P87">
        <v>82.26</v>
      </c>
      <c r="Q87">
        <v>47.56</v>
      </c>
      <c r="R87">
        <v>5</v>
      </c>
      <c r="S87">
        <v>19.29</v>
      </c>
      <c r="T87">
        <v>57.47</v>
      </c>
      <c r="U87" s="156">
        <f t="shared" si="9"/>
        <v>211.57999999999998</v>
      </c>
      <c r="V87" s="154">
        <f t="shared" si="10"/>
        <v>0</v>
      </c>
      <c r="Y87">
        <f>BAWANA!AW87+BAWANA!AX87</f>
        <v>32</v>
      </c>
      <c r="Z87">
        <f>BAWANA!BD87+BAWANA!BE87</f>
        <v>26.42</v>
      </c>
      <c r="AA87">
        <f>BAWANA!X87+BAWANA!Y87</f>
        <v>32</v>
      </c>
      <c r="AB87">
        <f>BAWANA!AE87+BAWANA!AF87</f>
        <v>26.42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211.57999999999998</v>
      </c>
      <c r="E88">
        <f>BAWANA!AM88</f>
        <v>0</v>
      </c>
      <c r="F88">
        <f t="shared" si="11"/>
        <v>256</v>
      </c>
      <c r="G88">
        <f t="shared" si="12"/>
        <v>211.57999999999998</v>
      </c>
      <c r="H88" s="154"/>
      <c r="I88">
        <f>BRPL_EOD!AK88+BRPL_EOD!AL88</f>
        <v>82.26</v>
      </c>
      <c r="J88">
        <f>BYPL_EOD!AK88+BYPL_EOD!AL88</f>
        <v>47.56</v>
      </c>
      <c r="K88">
        <f>MES_EOD!AK88+MES_EOD!AL88</f>
        <v>5</v>
      </c>
      <c r="L88">
        <f>NDMC_EOD!AK88+NDMC_EOD!AL88</f>
        <v>19.29</v>
      </c>
      <c r="M88">
        <f>TPDDL_EOD!AK88+TPDDL_EOD!AL88</f>
        <v>57.47</v>
      </c>
      <c r="N88">
        <f t="shared" si="7"/>
        <v>211.57999999999998</v>
      </c>
      <c r="O88" s="154">
        <f t="shared" si="8"/>
        <v>0</v>
      </c>
      <c r="P88">
        <v>82.26</v>
      </c>
      <c r="Q88">
        <v>47.56</v>
      </c>
      <c r="R88">
        <v>5</v>
      </c>
      <c r="S88">
        <v>19.29</v>
      </c>
      <c r="T88">
        <v>57.47</v>
      </c>
      <c r="U88" s="156">
        <f t="shared" si="9"/>
        <v>211.57999999999998</v>
      </c>
      <c r="V88" s="154">
        <f t="shared" si="10"/>
        <v>0</v>
      </c>
      <c r="Y88">
        <f>BAWANA!AW88+BAWANA!AX88</f>
        <v>32</v>
      </c>
      <c r="Z88">
        <f>BAWANA!BD88+BAWANA!BE88</f>
        <v>26.42</v>
      </c>
      <c r="AA88">
        <f>BAWANA!X88+BAWANA!Y88</f>
        <v>32</v>
      </c>
      <c r="AB88">
        <f>BAWANA!AE88+BAWANA!AF88</f>
        <v>26.42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211.57999999999998</v>
      </c>
      <c r="E89">
        <f>BAWANA!AM89</f>
        <v>0</v>
      </c>
      <c r="F89">
        <f t="shared" si="11"/>
        <v>256</v>
      </c>
      <c r="G89">
        <f t="shared" si="12"/>
        <v>211.57999999999998</v>
      </c>
      <c r="H89" s="154"/>
      <c r="I89">
        <f>BRPL_EOD!AK89+BRPL_EOD!AL89</f>
        <v>82.26</v>
      </c>
      <c r="J89">
        <f>BYPL_EOD!AK89+BYPL_EOD!AL89</f>
        <v>47.56</v>
      </c>
      <c r="K89">
        <f>MES_EOD!AK89+MES_EOD!AL89</f>
        <v>5</v>
      </c>
      <c r="L89">
        <f>NDMC_EOD!AK89+NDMC_EOD!AL89</f>
        <v>19.29</v>
      </c>
      <c r="M89">
        <f>TPDDL_EOD!AK89+TPDDL_EOD!AL89</f>
        <v>57.47</v>
      </c>
      <c r="N89">
        <f t="shared" si="7"/>
        <v>211.57999999999998</v>
      </c>
      <c r="O89" s="154">
        <f t="shared" si="8"/>
        <v>0</v>
      </c>
      <c r="P89">
        <v>82.26</v>
      </c>
      <c r="Q89">
        <v>47.56</v>
      </c>
      <c r="R89">
        <v>5</v>
      </c>
      <c r="S89">
        <v>19.29</v>
      </c>
      <c r="T89">
        <v>57.47</v>
      </c>
      <c r="U89" s="156">
        <f t="shared" si="9"/>
        <v>211.57999999999998</v>
      </c>
      <c r="V89" s="154">
        <f t="shared" si="10"/>
        <v>0</v>
      </c>
      <c r="Y89">
        <f>BAWANA!AW89+BAWANA!AX89</f>
        <v>32</v>
      </c>
      <c r="Z89">
        <f>BAWANA!BD89+BAWANA!BE89</f>
        <v>26.42</v>
      </c>
      <c r="AA89">
        <f>BAWANA!X89+BAWANA!Y89</f>
        <v>32</v>
      </c>
      <c r="AB89">
        <f>BAWANA!AE89+BAWANA!AF89</f>
        <v>26.42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211.57999999999998</v>
      </c>
      <c r="E90">
        <f>BAWANA!AM90</f>
        <v>0</v>
      </c>
      <c r="F90">
        <f t="shared" si="11"/>
        <v>256</v>
      </c>
      <c r="G90">
        <f t="shared" si="12"/>
        <v>211.57999999999998</v>
      </c>
      <c r="H90" s="154"/>
      <c r="I90">
        <f>BRPL_EOD!AK90+BRPL_EOD!AL90</f>
        <v>82.26</v>
      </c>
      <c r="J90">
        <f>BYPL_EOD!AK90+BYPL_EOD!AL90</f>
        <v>47.56</v>
      </c>
      <c r="K90">
        <f>MES_EOD!AK90+MES_EOD!AL90</f>
        <v>5</v>
      </c>
      <c r="L90">
        <f>NDMC_EOD!AK90+NDMC_EOD!AL90</f>
        <v>19.29</v>
      </c>
      <c r="M90">
        <f>TPDDL_EOD!AK90+TPDDL_EOD!AL90</f>
        <v>57.47</v>
      </c>
      <c r="N90">
        <f t="shared" si="7"/>
        <v>211.57999999999998</v>
      </c>
      <c r="O90" s="154">
        <f t="shared" si="8"/>
        <v>0</v>
      </c>
      <c r="P90">
        <v>82.26</v>
      </c>
      <c r="Q90">
        <v>47.56</v>
      </c>
      <c r="R90">
        <v>5</v>
      </c>
      <c r="S90">
        <v>19.29</v>
      </c>
      <c r="T90">
        <v>57.47</v>
      </c>
      <c r="U90" s="156">
        <f t="shared" si="9"/>
        <v>211.57999999999998</v>
      </c>
      <c r="V90" s="154">
        <f t="shared" si="10"/>
        <v>0</v>
      </c>
      <c r="Y90">
        <f>BAWANA!AW90+BAWANA!AX90</f>
        <v>32</v>
      </c>
      <c r="Z90">
        <f>BAWANA!BD90+BAWANA!BE90</f>
        <v>26.42</v>
      </c>
      <c r="AA90">
        <f>BAWANA!X90+BAWANA!Y90</f>
        <v>32</v>
      </c>
      <c r="AB90">
        <f>BAWANA!AE90+BAWANA!AF90</f>
        <v>26.42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211.57999999999998</v>
      </c>
      <c r="E91">
        <f>BAWANA!AM91</f>
        <v>0</v>
      </c>
      <c r="F91">
        <f t="shared" si="11"/>
        <v>256</v>
      </c>
      <c r="G91">
        <f t="shared" si="12"/>
        <v>211.57999999999998</v>
      </c>
      <c r="H91" s="154"/>
      <c r="I91">
        <f>BRPL_EOD!AK91+BRPL_EOD!AL91</f>
        <v>82.26</v>
      </c>
      <c r="J91">
        <f>BYPL_EOD!AK91+BYPL_EOD!AL91</f>
        <v>47.56</v>
      </c>
      <c r="K91">
        <f>MES_EOD!AK91+MES_EOD!AL91</f>
        <v>5</v>
      </c>
      <c r="L91">
        <f>NDMC_EOD!AK91+NDMC_EOD!AL91</f>
        <v>19.29</v>
      </c>
      <c r="M91">
        <f>TPDDL_EOD!AK91+TPDDL_EOD!AL91</f>
        <v>57.47</v>
      </c>
      <c r="N91">
        <f t="shared" si="7"/>
        <v>211.57999999999998</v>
      </c>
      <c r="O91" s="154">
        <f t="shared" si="8"/>
        <v>0</v>
      </c>
      <c r="P91">
        <v>82.26</v>
      </c>
      <c r="Q91">
        <v>47.56</v>
      </c>
      <c r="R91">
        <v>5</v>
      </c>
      <c r="S91">
        <v>19.29</v>
      </c>
      <c r="T91">
        <v>57.47</v>
      </c>
      <c r="U91" s="156">
        <f t="shared" si="9"/>
        <v>211.57999999999998</v>
      </c>
      <c r="V91" s="154">
        <f t="shared" si="10"/>
        <v>0</v>
      </c>
      <c r="Y91">
        <f>BAWANA!AW91+BAWANA!AX91</f>
        <v>32</v>
      </c>
      <c r="Z91">
        <f>BAWANA!BD91+BAWANA!BE91</f>
        <v>26.42</v>
      </c>
      <c r="AA91">
        <f>BAWANA!X91+BAWANA!Y91</f>
        <v>32</v>
      </c>
      <c r="AB91">
        <f>BAWANA!AE91+BAWANA!AF91</f>
        <v>26.42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211.57999999999998</v>
      </c>
      <c r="E92">
        <f>BAWANA!AM92</f>
        <v>0</v>
      </c>
      <c r="F92">
        <f t="shared" si="11"/>
        <v>256</v>
      </c>
      <c r="G92">
        <f t="shared" si="12"/>
        <v>211.57999999999998</v>
      </c>
      <c r="H92" s="154"/>
      <c r="I92">
        <f>BRPL_EOD!AK92+BRPL_EOD!AL92</f>
        <v>82.26</v>
      </c>
      <c r="J92">
        <f>BYPL_EOD!AK92+BYPL_EOD!AL92</f>
        <v>47.56</v>
      </c>
      <c r="K92">
        <f>MES_EOD!AK92+MES_EOD!AL92</f>
        <v>5</v>
      </c>
      <c r="L92">
        <f>NDMC_EOD!AK92+NDMC_EOD!AL92</f>
        <v>19.29</v>
      </c>
      <c r="M92">
        <f>TPDDL_EOD!AK92+TPDDL_EOD!AL92</f>
        <v>57.47</v>
      </c>
      <c r="N92">
        <f t="shared" si="7"/>
        <v>211.57999999999998</v>
      </c>
      <c r="O92" s="154">
        <f t="shared" si="8"/>
        <v>0</v>
      </c>
      <c r="P92">
        <v>82.26</v>
      </c>
      <c r="Q92">
        <v>47.56</v>
      </c>
      <c r="R92">
        <v>5</v>
      </c>
      <c r="S92">
        <v>19.29</v>
      </c>
      <c r="T92">
        <v>57.47</v>
      </c>
      <c r="U92" s="156">
        <f t="shared" si="9"/>
        <v>211.57999999999998</v>
      </c>
      <c r="V92" s="154">
        <f t="shared" si="10"/>
        <v>0</v>
      </c>
      <c r="Y92">
        <f>BAWANA!AW92+BAWANA!AX92</f>
        <v>32</v>
      </c>
      <c r="Z92">
        <f>BAWANA!BD92+BAWANA!BE92</f>
        <v>26.42</v>
      </c>
      <c r="AA92">
        <f>BAWANA!X92+BAWANA!Y92</f>
        <v>32</v>
      </c>
      <c r="AB92">
        <f>BAWANA!AE92+BAWANA!AF92</f>
        <v>26.42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7.26</v>
      </c>
      <c r="C99" s="156">
        <f t="shared" ref="C99:U99" si="14">SUM(C3:C98)/4000</f>
        <v>0</v>
      </c>
      <c r="D99" s="156">
        <f t="shared" si="14"/>
        <v>5.6816020000000043</v>
      </c>
      <c r="E99" s="156">
        <f t="shared" si="14"/>
        <v>0</v>
      </c>
      <c r="F99" s="156">
        <f t="shared" si="14"/>
        <v>5.8079999999999998</v>
      </c>
      <c r="G99" s="156">
        <f t="shared" si="14"/>
        <v>5.6816020000000043</v>
      </c>
      <c r="H99" s="156"/>
      <c r="I99" s="156">
        <f t="shared" si="14"/>
        <v>2.418292500000002</v>
      </c>
      <c r="J99" s="156">
        <f t="shared" si="14"/>
        <v>1.1706400000000003</v>
      </c>
      <c r="K99" s="156">
        <f t="shared" si="14"/>
        <v>0.29086750000000006</v>
      </c>
      <c r="L99" s="156">
        <f t="shared" si="14"/>
        <v>0.42782500000000051</v>
      </c>
      <c r="M99" s="156">
        <f t="shared" si="14"/>
        <v>1.3739549999999996</v>
      </c>
      <c r="N99" s="156">
        <f t="shared" si="14"/>
        <v>5.681580000000003</v>
      </c>
      <c r="O99" s="156">
        <f t="shared" si="14"/>
        <v>2.1999999999934517E-5</v>
      </c>
      <c r="P99" s="156">
        <f t="shared" si="14"/>
        <v>2.4183010753703038</v>
      </c>
      <c r="Q99" s="156">
        <f t="shared" si="14"/>
        <v>1.1706451159942182</v>
      </c>
      <c r="R99" s="156">
        <f t="shared" si="14"/>
        <v>0.29086763789246683</v>
      </c>
      <c r="S99" s="156">
        <f t="shared" si="14"/>
        <v>0.42782717826642613</v>
      </c>
      <c r="T99" s="156">
        <f t="shared" si="14"/>
        <v>1.3739609924765852</v>
      </c>
      <c r="U99" s="156">
        <f t="shared" si="14"/>
        <v>5.6816020000000043</v>
      </c>
      <c r="V99" s="156">
        <f t="shared" si="10"/>
        <v>0</v>
      </c>
      <c r="Y99" s="156">
        <f>SUM(Y3:Y98)/4000</f>
        <v>0.67896999999999974</v>
      </c>
      <c r="Z99" s="156">
        <f t="shared" ref="Z99:AD99" si="15">SUM(Z3:Z98)/4000</f>
        <v>0.29892999999999992</v>
      </c>
      <c r="AA99" s="156">
        <f t="shared" si="15"/>
        <v>0.67896999999999974</v>
      </c>
      <c r="AB99" s="156">
        <f t="shared" si="15"/>
        <v>0.29892999999999992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509</v>
      </c>
      <c r="C2" t="s">
        <v>510</v>
      </c>
      <c r="D2" t="s">
        <v>511</v>
      </c>
      <c r="E2" t="s">
        <v>513</v>
      </c>
      <c r="F2" t="s">
        <v>514</v>
      </c>
      <c r="G2" t="s">
        <v>515</v>
      </c>
      <c r="H2" t="s">
        <v>521</v>
      </c>
      <c r="I2" t="s">
        <v>522</v>
      </c>
      <c r="J2" t="s">
        <v>523</v>
      </c>
      <c r="K2" t="s">
        <v>524</v>
      </c>
      <c r="L2" t="s">
        <v>527</v>
      </c>
      <c r="M2" t="s">
        <v>548</v>
      </c>
      <c r="N2" t="s">
        <v>549</v>
      </c>
      <c r="O2" t="s">
        <v>550</v>
      </c>
      <c r="P2" t="s">
        <v>556</v>
      </c>
      <c r="Q2" t="s">
        <v>562</v>
      </c>
      <c r="R2" t="s">
        <v>563</v>
      </c>
      <c r="S2" t="s">
        <v>564</v>
      </c>
      <c r="T2" t="s">
        <v>565</v>
      </c>
      <c r="U2" t="s">
        <v>492</v>
      </c>
      <c r="V2" t="s">
        <v>489</v>
      </c>
      <c r="W2" t="s">
        <v>490</v>
      </c>
      <c r="X2" t="s">
        <v>491</v>
      </c>
      <c r="Z2" t="s">
        <v>516</v>
      </c>
      <c r="AA2" t="s">
        <v>517</v>
      </c>
      <c r="AB2" t="s">
        <v>518</v>
      </c>
      <c r="AC2" t="s">
        <v>519</v>
      </c>
      <c r="AD2" t="s">
        <v>525</v>
      </c>
      <c r="AE2" t="s">
        <v>526</v>
      </c>
      <c r="AF2" t="s">
        <v>533</v>
      </c>
      <c r="AG2" t="s">
        <v>536</v>
      </c>
      <c r="AH2" t="s">
        <v>537</v>
      </c>
      <c r="AI2" t="s">
        <v>544</v>
      </c>
      <c r="AJ2" t="s">
        <v>546</v>
      </c>
      <c r="AK2" t="s">
        <v>547</v>
      </c>
      <c r="AL2" t="s">
        <v>553</v>
      </c>
      <c r="AM2" t="s">
        <v>554</v>
      </c>
      <c r="AN2" t="s">
        <v>557</v>
      </c>
      <c r="AO2" t="s">
        <v>493</v>
      </c>
      <c r="AP2" t="s">
        <v>559</v>
      </c>
      <c r="AQ2" t="s">
        <v>561</v>
      </c>
      <c r="AR2" t="s">
        <v>566</v>
      </c>
      <c r="AS2" s="208" t="s">
        <v>567</v>
      </c>
      <c r="AT2" s="208" t="s">
        <v>488</v>
      </c>
      <c r="AU2" s="169"/>
      <c r="AV2" s="208" t="s">
        <v>508</v>
      </c>
      <c r="AW2" s="208" t="s">
        <v>512</v>
      </c>
      <c r="AX2" s="208" t="s">
        <v>520</v>
      </c>
      <c r="AY2" s="169"/>
      <c r="AZ2" s="169"/>
      <c r="BA2" s="219"/>
      <c r="BO2" t="s">
        <v>528</v>
      </c>
      <c r="BP2" t="s">
        <v>529</v>
      </c>
      <c r="BR2" t="s">
        <v>530</v>
      </c>
      <c r="BS2" t="s">
        <v>531</v>
      </c>
      <c r="BT2" t="s">
        <v>532</v>
      </c>
      <c r="BW2" t="s">
        <v>534</v>
      </c>
      <c r="BY2" t="s">
        <v>535</v>
      </c>
      <c r="CB2" t="s">
        <v>538</v>
      </c>
      <c r="CC2" t="s">
        <v>539</v>
      </c>
      <c r="CD2" t="s">
        <v>540</v>
      </c>
      <c r="CE2" t="s">
        <v>541</v>
      </c>
      <c r="CF2" t="s">
        <v>542</v>
      </c>
      <c r="CG2" t="s">
        <v>543</v>
      </c>
      <c r="CH2" t="s">
        <v>545</v>
      </c>
      <c r="CI2" t="s">
        <v>551</v>
      </c>
      <c r="CJ2" t="s">
        <v>552</v>
      </c>
      <c r="CK2" t="s">
        <v>555</v>
      </c>
      <c r="CO2" t="s">
        <v>558</v>
      </c>
      <c r="CP2" t="s">
        <v>560</v>
      </c>
      <c r="CR2" t="s">
        <v>568</v>
      </c>
    </row>
    <row r="3" spans="1:114">
      <c r="A3" t="s">
        <v>45</v>
      </c>
      <c r="B3">
        <v>0</v>
      </c>
      <c r="C3">
        <v>46.689599999999999</v>
      </c>
      <c r="D3">
        <v>0</v>
      </c>
      <c r="E3">
        <v>0</v>
      </c>
      <c r="F3">
        <v>76.681799999999996</v>
      </c>
      <c r="G3">
        <v>0</v>
      </c>
      <c r="H3">
        <v>0</v>
      </c>
      <c r="I3">
        <v>100.0125</v>
      </c>
      <c r="J3">
        <v>1.7144999999999999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126.16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20.731850000000001</v>
      </c>
      <c r="W3">
        <v>43.400500000000001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45.258400000000002</v>
      </c>
      <c r="AH3">
        <v>0</v>
      </c>
      <c r="AI3">
        <v>0</v>
      </c>
      <c r="AJ3">
        <v>0</v>
      </c>
      <c r="AK3">
        <v>55.098500000000001</v>
      </c>
      <c r="AL3">
        <v>2.5564</v>
      </c>
      <c r="AM3">
        <v>0</v>
      </c>
      <c r="AN3">
        <v>0.74441999999999997</v>
      </c>
      <c r="AO3">
        <v>0</v>
      </c>
      <c r="AP3">
        <v>1.5371999999999999</v>
      </c>
      <c r="AQ3">
        <v>0</v>
      </c>
      <c r="AR3">
        <v>30.911999999999999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34.115279999999998</v>
      </c>
      <c r="BA3">
        <f>SUM(B3:AZ3)</f>
        <v>2843.0847490000006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2.19</v>
      </c>
      <c r="BQ3">
        <v>0</v>
      </c>
      <c r="BR3">
        <v>0</v>
      </c>
      <c r="BS3">
        <v>1.65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1.97</v>
      </c>
      <c r="CC3">
        <v>0.84</v>
      </c>
      <c r="CD3">
        <v>0.42</v>
      </c>
      <c r="CE3">
        <v>0</v>
      </c>
      <c r="CF3">
        <v>0.08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0.99528000000000005</v>
      </c>
      <c r="CQ3">
        <v>0</v>
      </c>
      <c r="CR3">
        <v>2.34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34.115279999999998</v>
      </c>
    </row>
    <row r="4" spans="1:114">
      <c r="A4" t="s">
        <v>46</v>
      </c>
      <c r="B4">
        <v>0</v>
      </c>
      <c r="C4">
        <v>46.689599999999999</v>
      </c>
      <c r="D4">
        <v>0</v>
      </c>
      <c r="E4">
        <v>0</v>
      </c>
      <c r="F4">
        <v>76.681799999999996</v>
      </c>
      <c r="G4">
        <v>0</v>
      </c>
      <c r="H4">
        <v>0</v>
      </c>
      <c r="I4">
        <v>100.0125</v>
      </c>
      <c r="J4">
        <v>1.7144999999999999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126.16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20.731850000000001</v>
      </c>
      <c r="W4">
        <v>43.400500000000001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45.258400000000002</v>
      </c>
      <c r="AH4">
        <v>0</v>
      </c>
      <c r="AI4">
        <v>0</v>
      </c>
      <c r="AJ4">
        <v>0</v>
      </c>
      <c r="AK4">
        <v>55.098500000000001</v>
      </c>
      <c r="AL4">
        <v>2.5564</v>
      </c>
      <c r="AM4">
        <v>0</v>
      </c>
      <c r="AN4">
        <v>0.74441999999999997</v>
      </c>
      <c r="AO4">
        <v>0</v>
      </c>
      <c r="AP4">
        <v>1.5371999999999999</v>
      </c>
      <c r="AQ4">
        <v>0</v>
      </c>
      <c r="AR4">
        <v>30.911999999999999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34.115279999999998</v>
      </c>
      <c r="BA4">
        <f t="shared" ref="BA4:BA67" si="1">SUM(B4:AZ4)</f>
        <v>2843.0847490000006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2.19</v>
      </c>
      <c r="BQ4">
        <v>0</v>
      </c>
      <c r="BR4">
        <v>0</v>
      </c>
      <c r="BS4">
        <v>1.65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1.97</v>
      </c>
      <c r="CC4">
        <v>0.84</v>
      </c>
      <c r="CD4">
        <v>0.42</v>
      </c>
      <c r="CE4">
        <v>0</v>
      </c>
      <c r="CF4">
        <v>0.08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0.99528000000000005</v>
      </c>
      <c r="CQ4">
        <v>0</v>
      </c>
      <c r="CR4">
        <v>2.34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34.115279999999998</v>
      </c>
    </row>
    <row r="5" spans="1:114">
      <c r="A5" t="s">
        <v>47</v>
      </c>
      <c r="B5">
        <v>0</v>
      </c>
      <c r="C5">
        <v>46.689599999999999</v>
      </c>
      <c r="D5">
        <v>0</v>
      </c>
      <c r="E5">
        <v>0</v>
      </c>
      <c r="F5">
        <v>76.681799999999996</v>
      </c>
      <c r="G5">
        <v>0</v>
      </c>
      <c r="H5">
        <v>0</v>
      </c>
      <c r="I5">
        <v>100.0125</v>
      </c>
      <c r="J5">
        <v>1.7144999999999999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126.16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20.731850000000001</v>
      </c>
      <c r="W5">
        <v>46.399079999999998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45.258400000000002</v>
      </c>
      <c r="AH5">
        <v>0</v>
      </c>
      <c r="AI5">
        <v>0</v>
      </c>
      <c r="AJ5">
        <v>0</v>
      </c>
      <c r="AK5">
        <v>55.098500000000001</v>
      </c>
      <c r="AL5">
        <v>2.5564</v>
      </c>
      <c r="AM5">
        <v>0</v>
      </c>
      <c r="AN5">
        <v>0.74441999999999997</v>
      </c>
      <c r="AO5">
        <v>0</v>
      </c>
      <c r="AP5">
        <v>1.5371999999999999</v>
      </c>
      <c r="AQ5">
        <v>0</v>
      </c>
      <c r="AR5">
        <v>2.2080000000000002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34.115279999999998</v>
      </c>
      <c r="BA5">
        <f t="shared" si="1"/>
        <v>2817.3793290000008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2.19</v>
      </c>
      <c r="BQ5">
        <v>0</v>
      </c>
      <c r="BR5">
        <v>0</v>
      </c>
      <c r="BS5">
        <v>1.65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1.97</v>
      </c>
      <c r="CC5">
        <v>0.84</v>
      </c>
      <c r="CD5">
        <v>0.42</v>
      </c>
      <c r="CE5">
        <v>0</v>
      </c>
      <c r="CF5">
        <v>0.08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0.99528000000000005</v>
      </c>
      <c r="CQ5">
        <v>0</v>
      </c>
      <c r="CR5">
        <v>2.34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34.115279999999998</v>
      </c>
    </row>
    <row r="6" spans="1:114">
      <c r="A6" t="s">
        <v>48</v>
      </c>
      <c r="B6">
        <v>0</v>
      </c>
      <c r="C6">
        <v>46.689599999999999</v>
      </c>
      <c r="D6">
        <v>0</v>
      </c>
      <c r="E6">
        <v>0</v>
      </c>
      <c r="F6">
        <v>76.681799999999996</v>
      </c>
      <c r="G6">
        <v>0</v>
      </c>
      <c r="H6">
        <v>0</v>
      </c>
      <c r="I6">
        <v>100.0125</v>
      </c>
      <c r="J6">
        <v>1.7144999999999999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126.16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20.731850000000001</v>
      </c>
      <c r="W6">
        <v>46.399079999999998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45.258400000000002</v>
      </c>
      <c r="AH6">
        <v>0</v>
      </c>
      <c r="AI6">
        <v>0</v>
      </c>
      <c r="AJ6">
        <v>0</v>
      </c>
      <c r="AK6">
        <v>55.098500000000001</v>
      </c>
      <c r="AL6">
        <v>2.5564</v>
      </c>
      <c r="AM6">
        <v>0</v>
      </c>
      <c r="AN6">
        <v>0.74441999999999997</v>
      </c>
      <c r="AO6">
        <v>0</v>
      </c>
      <c r="AP6">
        <v>1.5371999999999999</v>
      </c>
      <c r="AQ6">
        <v>0</v>
      </c>
      <c r="AR6">
        <v>2.2080000000000002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34.115279999999998</v>
      </c>
      <c r="BA6">
        <f t="shared" si="1"/>
        <v>2817.3793290000008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2.19</v>
      </c>
      <c r="BQ6">
        <v>0</v>
      </c>
      <c r="BR6">
        <v>0</v>
      </c>
      <c r="BS6">
        <v>1.65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1.97</v>
      </c>
      <c r="CC6">
        <v>0.84</v>
      </c>
      <c r="CD6">
        <v>0.42</v>
      </c>
      <c r="CE6">
        <v>0</v>
      </c>
      <c r="CF6">
        <v>0.08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0.99528000000000005</v>
      </c>
      <c r="CQ6">
        <v>0</v>
      </c>
      <c r="CR6">
        <v>2.34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34.115279999999998</v>
      </c>
    </row>
    <row r="7" spans="1:114">
      <c r="A7" t="s">
        <v>49</v>
      </c>
      <c r="B7">
        <v>0</v>
      </c>
      <c r="C7">
        <v>46.689599999999999</v>
      </c>
      <c r="D7">
        <v>0</v>
      </c>
      <c r="E7">
        <v>0</v>
      </c>
      <c r="F7">
        <v>76.681799999999996</v>
      </c>
      <c r="G7">
        <v>0</v>
      </c>
      <c r="H7">
        <v>0</v>
      </c>
      <c r="I7">
        <v>100.0125</v>
      </c>
      <c r="J7">
        <v>1.7144999999999999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126.16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20.731850000000001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45.258400000000002</v>
      </c>
      <c r="AH7">
        <v>0</v>
      </c>
      <c r="AI7">
        <v>0</v>
      </c>
      <c r="AJ7">
        <v>0</v>
      </c>
      <c r="AK7">
        <v>55.098500000000001</v>
      </c>
      <c r="AL7">
        <v>2.5564</v>
      </c>
      <c r="AM7">
        <v>0</v>
      </c>
      <c r="AN7">
        <v>0.74441999999999997</v>
      </c>
      <c r="AO7">
        <v>0</v>
      </c>
      <c r="AP7">
        <v>1.5371999999999999</v>
      </c>
      <c r="AQ7">
        <v>0</v>
      </c>
      <c r="AR7">
        <v>2.2080000000000002</v>
      </c>
      <c r="AS7">
        <v>16.680479999999999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34.115279999999998</v>
      </c>
      <c r="BA7">
        <f t="shared" si="1"/>
        <v>2817.3793290000008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2.19</v>
      </c>
      <c r="BQ7">
        <v>0</v>
      </c>
      <c r="BR7">
        <v>0</v>
      </c>
      <c r="BS7">
        <v>1.65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1.97</v>
      </c>
      <c r="CC7">
        <v>0.84</v>
      </c>
      <c r="CD7">
        <v>0.42</v>
      </c>
      <c r="CE7">
        <v>0</v>
      </c>
      <c r="CF7">
        <v>0.08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0.99528000000000005</v>
      </c>
      <c r="CQ7">
        <v>0</v>
      </c>
      <c r="CR7">
        <v>2.34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34.115279999999998</v>
      </c>
    </row>
    <row r="8" spans="1:114">
      <c r="A8" t="s">
        <v>50</v>
      </c>
      <c r="B8">
        <v>0</v>
      </c>
      <c r="C8">
        <v>46.689599999999999</v>
      </c>
      <c r="D8">
        <v>0</v>
      </c>
      <c r="E8">
        <v>0</v>
      </c>
      <c r="F8">
        <v>76.681799999999996</v>
      </c>
      <c r="G8">
        <v>0</v>
      </c>
      <c r="H8">
        <v>0</v>
      </c>
      <c r="I8">
        <v>100.0125</v>
      </c>
      <c r="J8">
        <v>1.7144999999999999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126.16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20.731850000000001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45.258400000000002</v>
      </c>
      <c r="AH8">
        <v>0</v>
      </c>
      <c r="AI8">
        <v>0</v>
      </c>
      <c r="AJ8">
        <v>0</v>
      </c>
      <c r="AK8">
        <v>55.098500000000001</v>
      </c>
      <c r="AL8">
        <v>2.5564</v>
      </c>
      <c r="AM8">
        <v>0</v>
      </c>
      <c r="AN8">
        <v>0.74441999999999997</v>
      </c>
      <c r="AO8">
        <v>0</v>
      </c>
      <c r="AP8">
        <v>1.5371999999999999</v>
      </c>
      <c r="AQ8">
        <v>0</v>
      </c>
      <c r="AR8">
        <v>2.2080000000000002</v>
      </c>
      <c r="AS8">
        <v>16.680479999999999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34.115279999999998</v>
      </c>
      <c r="BA8">
        <f t="shared" si="1"/>
        <v>2817.3793290000008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2.19</v>
      </c>
      <c r="BQ8">
        <v>0</v>
      </c>
      <c r="BR8">
        <v>0</v>
      </c>
      <c r="BS8">
        <v>1.65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1.97</v>
      </c>
      <c r="CC8">
        <v>0.84</v>
      </c>
      <c r="CD8">
        <v>0.42</v>
      </c>
      <c r="CE8">
        <v>0</v>
      </c>
      <c r="CF8">
        <v>0.08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0.99528000000000005</v>
      </c>
      <c r="CQ8">
        <v>0</v>
      </c>
      <c r="CR8">
        <v>2.34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34.115279999999998</v>
      </c>
    </row>
    <row r="9" spans="1:114">
      <c r="A9" t="s">
        <v>51</v>
      </c>
      <c r="B9">
        <v>0</v>
      </c>
      <c r="C9">
        <v>46.689599999999999</v>
      </c>
      <c r="D9">
        <v>0</v>
      </c>
      <c r="E9">
        <v>0</v>
      </c>
      <c r="F9">
        <v>76.681799999999996</v>
      </c>
      <c r="G9">
        <v>0</v>
      </c>
      <c r="H9">
        <v>0</v>
      </c>
      <c r="I9">
        <v>100.0125</v>
      </c>
      <c r="J9">
        <v>1.7144999999999999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126.16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331.875</v>
      </c>
      <c r="V9">
        <v>20.731850000000001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45.258400000000002</v>
      </c>
      <c r="AH9">
        <v>0</v>
      </c>
      <c r="AI9">
        <v>0</v>
      </c>
      <c r="AJ9">
        <v>0</v>
      </c>
      <c r="AK9">
        <v>55.098500000000001</v>
      </c>
      <c r="AL9">
        <v>2.5564</v>
      </c>
      <c r="AM9">
        <v>0</v>
      </c>
      <c r="AN9">
        <v>0.74441999999999997</v>
      </c>
      <c r="AO9">
        <v>0</v>
      </c>
      <c r="AP9">
        <v>5.6364000000000001</v>
      </c>
      <c r="AQ9">
        <v>0</v>
      </c>
      <c r="AR9">
        <v>2.2080000000000002</v>
      </c>
      <c r="AS9">
        <v>16.680479999999999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34.115279999999998</v>
      </c>
      <c r="BA9">
        <f t="shared" si="1"/>
        <v>2804.3785290000005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2.19</v>
      </c>
      <c r="BQ9">
        <v>0</v>
      </c>
      <c r="BR9">
        <v>0</v>
      </c>
      <c r="BS9">
        <v>1.65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1.97</v>
      </c>
      <c r="CC9">
        <v>0.84</v>
      </c>
      <c r="CD9">
        <v>0.42</v>
      </c>
      <c r="CE9">
        <v>0</v>
      </c>
      <c r="CF9">
        <v>0.08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0.99528000000000005</v>
      </c>
      <c r="CQ9">
        <v>0</v>
      </c>
      <c r="CR9">
        <v>2.34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34.115279999999998</v>
      </c>
    </row>
    <row r="10" spans="1:114">
      <c r="A10" t="s">
        <v>52</v>
      </c>
      <c r="B10">
        <v>0</v>
      </c>
      <c r="C10">
        <v>46.689599999999999</v>
      </c>
      <c r="D10">
        <v>0</v>
      </c>
      <c r="E10">
        <v>0</v>
      </c>
      <c r="F10">
        <v>76.681799999999996</v>
      </c>
      <c r="G10">
        <v>0</v>
      </c>
      <c r="H10">
        <v>0</v>
      </c>
      <c r="I10">
        <v>100.0125</v>
      </c>
      <c r="J10">
        <v>1.7144999999999999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126.16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315</v>
      </c>
      <c r="V10">
        <v>20.731850000000001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45.258400000000002</v>
      </c>
      <c r="AH10">
        <v>0</v>
      </c>
      <c r="AI10">
        <v>0</v>
      </c>
      <c r="AJ10">
        <v>0</v>
      </c>
      <c r="AK10">
        <v>55.098500000000001</v>
      </c>
      <c r="AL10">
        <v>2.5564</v>
      </c>
      <c r="AM10">
        <v>0</v>
      </c>
      <c r="AN10">
        <v>0.74441999999999997</v>
      </c>
      <c r="AO10">
        <v>0</v>
      </c>
      <c r="AP10">
        <v>5.6364000000000001</v>
      </c>
      <c r="AQ10">
        <v>0</v>
      </c>
      <c r="AR10">
        <v>2.2080000000000002</v>
      </c>
      <c r="AS10">
        <v>16.680479999999999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34.115279999999998</v>
      </c>
      <c r="BA10">
        <f t="shared" si="1"/>
        <v>2787.5035290000005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2.19</v>
      </c>
      <c r="BQ10">
        <v>0</v>
      </c>
      <c r="BR10">
        <v>0</v>
      </c>
      <c r="BS10">
        <v>1.65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1.97</v>
      </c>
      <c r="CC10">
        <v>0.84</v>
      </c>
      <c r="CD10">
        <v>0.42</v>
      </c>
      <c r="CE10">
        <v>0</v>
      </c>
      <c r="CF10">
        <v>0.08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0.99528000000000005</v>
      </c>
      <c r="CQ10">
        <v>0</v>
      </c>
      <c r="CR10">
        <v>2.34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34.115279999999998</v>
      </c>
    </row>
    <row r="11" spans="1:114">
      <c r="A11" t="s">
        <v>53</v>
      </c>
      <c r="B11">
        <v>0</v>
      </c>
      <c r="C11">
        <v>46.908799999999999</v>
      </c>
      <c r="D11">
        <v>0</v>
      </c>
      <c r="E11">
        <v>0</v>
      </c>
      <c r="F11">
        <v>76.681799999999996</v>
      </c>
      <c r="G11">
        <v>0</v>
      </c>
      <c r="H11">
        <v>0</v>
      </c>
      <c r="I11">
        <v>100.0125</v>
      </c>
      <c r="J11">
        <v>1.7144999999999999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126.92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279.18</v>
      </c>
      <c r="V11">
        <v>20.731850000000001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45.258400000000002</v>
      </c>
      <c r="AH11">
        <v>0</v>
      </c>
      <c r="AI11">
        <v>0</v>
      </c>
      <c r="AJ11">
        <v>0</v>
      </c>
      <c r="AK11">
        <v>55.098500000000001</v>
      </c>
      <c r="AL11">
        <v>2.5564</v>
      </c>
      <c r="AM11">
        <v>0</v>
      </c>
      <c r="AN11">
        <v>0.74441999999999997</v>
      </c>
      <c r="AO11">
        <v>0</v>
      </c>
      <c r="AP11">
        <v>5.6364000000000001</v>
      </c>
      <c r="AQ11">
        <v>0</v>
      </c>
      <c r="AR11">
        <v>2.2080000000000002</v>
      </c>
      <c r="AS11">
        <v>5.1117600000000003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34.115279999999998</v>
      </c>
      <c r="BA11">
        <f t="shared" si="1"/>
        <v>2741.0940089999999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2.19</v>
      </c>
      <c r="BQ11">
        <v>0</v>
      </c>
      <c r="BR11">
        <v>0</v>
      </c>
      <c r="BS11">
        <v>1.65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1.97</v>
      </c>
      <c r="CC11">
        <v>0.84</v>
      </c>
      <c r="CD11">
        <v>0.42</v>
      </c>
      <c r="CE11">
        <v>0</v>
      </c>
      <c r="CF11">
        <v>0.08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0.99528000000000005</v>
      </c>
      <c r="CQ11">
        <v>0</v>
      </c>
      <c r="CR11">
        <v>2.34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34.115279999999998</v>
      </c>
    </row>
    <row r="12" spans="1:114">
      <c r="A12" t="s">
        <v>54</v>
      </c>
      <c r="B12">
        <v>0</v>
      </c>
      <c r="C12">
        <v>46.908799999999999</v>
      </c>
      <c r="D12">
        <v>0</v>
      </c>
      <c r="E12">
        <v>0</v>
      </c>
      <c r="F12">
        <v>76.681799999999996</v>
      </c>
      <c r="G12">
        <v>0</v>
      </c>
      <c r="H12">
        <v>0</v>
      </c>
      <c r="I12">
        <v>100.0125</v>
      </c>
      <c r="J12">
        <v>1.7144999999999999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126.92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279.18</v>
      </c>
      <c r="V12">
        <v>20.731850000000001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45.258400000000002</v>
      </c>
      <c r="AH12">
        <v>0</v>
      </c>
      <c r="AI12">
        <v>0</v>
      </c>
      <c r="AJ12">
        <v>0</v>
      </c>
      <c r="AK12">
        <v>55.098500000000001</v>
      </c>
      <c r="AL12">
        <v>2.5564</v>
      </c>
      <c r="AM12">
        <v>0</v>
      </c>
      <c r="AN12">
        <v>0.74441999999999997</v>
      </c>
      <c r="AO12">
        <v>0</v>
      </c>
      <c r="AP12">
        <v>5.6364000000000001</v>
      </c>
      <c r="AQ12">
        <v>0</v>
      </c>
      <c r="AR12">
        <v>2.2080000000000002</v>
      </c>
      <c r="AS12">
        <v>5.1117600000000003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34.115279999999998</v>
      </c>
      <c r="BA12">
        <f t="shared" si="1"/>
        <v>2741.0940089999999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2.19</v>
      </c>
      <c r="BQ12">
        <v>0</v>
      </c>
      <c r="BR12">
        <v>0</v>
      </c>
      <c r="BS12">
        <v>1.65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1.97</v>
      </c>
      <c r="CC12">
        <v>0.84</v>
      </c>
      <c r="CD12">
        <v>0.42</v>
      </c>
      <c r="CE12">
        <v>0</v>
      </c>
      <c r="CF12">
        <v>0.08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0.99528000000000005</v>
      </c>
      <c r="CQ12">
        <v>0</v>
      </c>
      <c r="CR12">
        <v>2.34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34.115279999999998</v>
      </c>
    </row>
    <row r="13" spans="1:114">
      <c r="A13" t="s">
        <v>55</v>
      </c>
      <c r="B13">
        <v>0</v>
      </c>
      <c r="C13">
        <v>46.908799999999999</v>
      </c>
      <c r="D13">
        <v>0</v>
      </c>
      <c r="E13">
        <v>0</v>
      </c>
      <c r="F13">
        <v>76.681799999999996</v>
      </c>
      <c r="G13">
        <v>0</v>
      </c>
      <c r="H13">
        <v>0</v>
      </c>
      <c r="I13">
        <v>100.0125</v>
      </c>
      <c r="J13">
        <v>1.7144999999999999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126.92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279.18</v>
      </c>
      <c r="V13">
        <v>20.731850000000001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45.258400000000002</v>
      </c>
      <c r="AH13">
        <v>0</v>
      </c>
      <c r="AI13">
        <v>0</v>
      </c>
      <c r="AJ13">
        <v>0</v>
      </c>
      <c r="AK13">
        <v>55.098500000000001</v>
      </c>
      <c r="AL13">
        <v>2.5564</v>
      </c>
      <c r="AM13">
        <v>0</v>
      </c>
      <c r="AN13">
        <v>0.74441999999999997</v>
      </c>
      <c r="AO13">
        <v>0</v>
      </c>
      <c r="AP13">
        <v>1.5371999999999999</v>
      </c>
      <c r="AQ13">
        <v>0</v>
      </c>
      <c r="AR13">
        <v>2.2080000000000002</v>
      </c>
      <c r="AS13">
        <v>5.3807999999999998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34.115279999999998</v>
      </c>
      <c r="BA13">
        <f t="shared" si="1"/>
        <v>2737.2638490000004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2.19</v>
      </c>
      <c r="BQ13">
        <v>0</v>
      </c>
      <c r="BR13">
        <v>0</v>
      </c>
      <c r="BS13">
        <v>1.65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1.97</v>
      </c>
      <c r="CC13">
        <v>0.84</v>
      </c>
      <c r="CD13">
        <v>0.42</v>
      </c>
      <c r="CE13">
        <v>0</v>
      </c>
      <c r="CF13">
        <v>0.08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0.99528000000000005</v>
      </c>
      <c r="CQ13">
        <v>0</v>
      </c>
      <c r="CR13">
        <v>2.34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34.115279999999998</v>
      </c>
    </row>
    <row r="14" spans="1:114">
      <c r="A14" t="s">
        <v>56</v>
      </c>
      <c r="B14">
        <v>0</v>
      </c>
      <c r="C14">
        <v>46.908799999999999</v>
      </c>
      <c r="D14">
        <v>0</v>
      </c>
      <c r="E14">
        <v>0</v>
      </c>
      <c r="F14">
        <v>76.681799999999996</v>
      </c>
      <c r="G14">
        <v>0</v>
      </c>
      <c r="H14">
        <v>0</v>
      </c>
      <c r="I14">
        <v>100.0125</v>
      </c>
      <c r="J14">
        <v>1.7144999999999999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126.92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279.18</v>
      </c>
      <c r="V14">
        <v>20.731850000000001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45.258400000000002</v>
      </c>
      <c r="AH14">
        <v>0</v>
      </c>
      <c r="AI14">
        <v>0</v>
      </c>
      <c r="AJ14">
        <v>0</v>
      </c>
      <c r="AK14">
        <v>55.098500000000001</v>
      </c>
      <c r="AL14">
        <v>2.5564</v>
      </c>
      <c r="AM14">
        <v>0</v>
      </c>
      <c r="AN14">
        <v>0.74441999999999997</v>
      </c>
      <c r="AO14">
        <v>0</v>
      </c>
      <c r="AP14">
        <v>1.5371999999999999</v>
      </c>
      <c r="AQ14">
        <v>0</v>
      </c>
      <c r="AR14">
        <v>2.2080000000000002</v>
      </c>
      <c r="AS14">
        <v>5.3807999999999998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34.115279999999998</v>
      </c>
      <c r="BA14">
        <f t="shared" si="1"/>
        <v>2737.2638490000004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2.19</v>
      </c>
      <c r="BQ14">
        <v>0</v>
      </c>
      <c r="BR14">
        <v>0</v>
      </c>
      <c r="BS14">
        <v>1.65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1.97</v>
      </c>
      <c r="CC14">
        <v>0.84</v>
      </c>
      <c r="CD14">
        <v>0.42</v>
      </c>
      <c r="CE14">
        <v>0</v>
      </c>
      <c r="CF14">
        <v>0.08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0.99528000000000005</v>
      </c>
      <c r="CQ14">
        <v>0</v>
      </c>
      <c r="CR14">
        <v>2.34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34.115279999999998</v>
      </c>
    </row>
    <row r="15" spans="1:114">
      <c r="A15" t="s">
        <v>57</v>
      </c>
      <c r="B15">
        <v>0</v>
      </c>
      <c r="C15">
        <v>46.908799999999999</v>
      </c>
      <c r="D15">
        <v>0</v>
      </c>
      <c r="E15">
        <v>0</v>
      </c>
      <c r="F15">
        <v>76.681799999999996</v>
      </c>
      <c r="G15">
        <v>0</v>
      </c>
      <c r="H15">
        <v>0</v>
      </c>
      <c r="I15">
        <v>100.0125</v>
      </c>
      <c r="J15">
        <v>1.7144999999999999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126.92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284.625</v>
      </c>
      <c r="V15">
        <v>20.731850000000001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45.258400000000002</v>
      </c>
      <c r="AH15">
        <v>0</v>
      </c>
      <c r="AI15">
        <v>0</v>
      </c>
      <c r="AJ15">
        <v>0</v>
      </c>
      <c r="AK15">
        <v>55.098500000000001</v>
      </c>
      <c r="AL15">
        <v>2.5564</v>
      </c>
      <c r="AM15">
        <v>0</v>
      </c>
      <c r="AN15">
        <v>0.74441999999999997</v>
      </c>
      <c r="AO15">
        <v>0</v>
      </c>
      <c r="AP15">
        <v>1.5371999999999999</v>
      </c>
      <c r="AQ15">
        <v>0</v>
      </c>
      <c r="AR15">
        <v>2.2080000000000002</v>
      </c>
      <c r="AS15">
        <v>5.1117600000000003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34.115279999999998</v>
      </c>
      <c r="BA15">
        <f t="shared" si="1"/>
        <v>2742.4398090000004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2.19</v>
      </c>
      <c r="BQ15">
        <v>0</v>
      </c>
      <c r="BR15">
        <v>0</v>
      </c>
      <c r="BS15">
        <v>1.65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1.97</v>
      </c>
      <c r="CC15">
        <v>0.84</v>
      </c>
      <c r="CD15">
        <v>0.42</v>
      </c>
      <c r="CE15">
        <v>0</v>
      </c>
      <c r="CF15">
        <v>0.08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0.99528000000000005</v>
      </c>
      <c r="CQ15">
        <v>0</v>
      </c>
      <c r="CR15">
        <v>2.34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34.115279999999998</v>
      </c>
    </row>
    <row r="16" spans="1:114">
      <c r="A16" t="s">
        <v>58</v>
      </c>
      <c r="B16">
        <v>0</v>
      </c>
      <c r="C16">
        <v>46.908799999999999</v>
      </c>
      <c r="D16">
        <v>0</v>
      </c>
      <c r="E16">
        <v>0</v>
      </c>
      <c r="F16">
        <v>76.681799999999996</v>
      </c>
      <c r="G16">
        <v>0</v>
      </c>
      <c r="H16">
        <v>0</v>
      </c>
      <c r="I16">
        <v>100.0125</v>
      </c>
      <c r="J16">
        <v>1.7144999999999999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126.92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284.625</v>
      </c>
      <c r="V16">
        <v>20.731850000000001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45.258400000000002</v>
      </c>
      <c r="AH16">
        <v>0</v>
      </c>
      <c r="AI16">
        <v>0</v>
      </c>
      <c r="AJ16">
        <v>0</v>
      </c>
      <c r="AK16">
        <v>55.098500000000001</v>
      </c>
      <c r="AL16">
        <v>2.5564</v>
      </c>
      <c r="AM16">
        <v>0</v>
      </c>
      <c r="AN16">
        <v>0.74441999999999997</v>
      </c>
      <c r="AO16">
        <v>0</v>
      </c>
      <c r="AP16">
        <v>1.5371999999999999</v>
      </c>
      <c r="AQ16">
        <v>0</v>
      </c>
      <c r="AR16">
        <v>2.2080000000000002</v>
      </c>
      <c r="AS16">
        <v>5.1117600000000003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34.115279999999998</v>
      </c>
      <c r="BA16">
        <f t="shared" si="1"/>
        <v>2742.4398090000004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2.19</v>
      </c>
      <c r="BQ16">
        <v>0</v>
      </c>
      <c r="BR16">
        <v>0</v>
      </c>
      <c r="BS16">
        <v>1.65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1.97</v>
      </c>
      <c r="CC16">
        <v>0.84</v>
      </c>
      <c r="CD16">
        <v>0.42</v>
      </c>
      <c r="CE16">
        <v>0</v>
      </c>
      <c r="CF16">
        <v>0.08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0.99528000000000005</v>
      </c>
      <c r="CQ16">
        <v>0</v>
      </c>
      <c r="CR16">
        <v>2.34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34.115279999999998</v>
      </c>
    </row>
    <row r="17" spans="1:114">
      <c r="A17" t="s">
        <v>59</v>
      </c>
      <c r="B17">
        <v>0</v>
      </c>
      <c r="C17">
        <v>46.908799999999999</v>
      </c>
      <c r="D17">
        <v>0</v>
      </c>
      <c r="E17">
        <v>0</v>
      </c>
      <c r="F17">
        <v>76.681799999999996</v>
      </c>
      <c r="G17">
        <v>0</v>
      </c>
      <c r="H17">
        <v>0</v>
      </c>
      <c r="I17">
        <v>100.0125</v>
      </c>
      <c r="J17">
        <v>1.7144999999999999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126.92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284.625</v>
      </c>
      <c r="V17">
        <v>20.731850000000001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45.258400000000002</v>
      </c>
      <c r="AH17">
        <v>0</v>
      </c>
      <c r="AI17">
        <v>0</v>
      </c>
      <c r="AJ17">
        <v>0</v>
      </c>
      <c r="AK17">
        <v>55.098500000000001</v>
      </c>
      <c r="AL17">
        <v>2.5564</v>
      </c>
      <c r="AM17">
        <v>0</v>
      </c>
      <c r="AN17">
        <v>0.74441999999999997</v>
      </c>
      <c r="AO17">
        <v>0</v>
      </c>
      <c r="AP17">
        <v>1.5371999999999999</v>
      </c>
      <c r="AQ17">
        <v>0</v>
      </c>
      <c r="AR17">
        <v>2.2080000000000002</v>
      </c>
      <c r="AS17">
        <v>5.1117600000000003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34.115279999999998</v>
      </c>
      <c r="BA17">
        <f t="shared" si="1"/>
        <v>2742.4398090000004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2.19</v>
      </c>
      <c r="BQ17">
        <v>0</v>
      </c>
      <c r="BR17">
        <v>0</v>
      </c>
      <c r="BS17">
        <v>1.65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1.97</v>
      </c>
      <c r="CC17">
        <v>0.84</v>
      </c>
      <c r="CD17">
        <v>0.42</v>
      </c>
      <c r="CE17">
        <v>0</v>
      </c>
      <c r="CF17">
        <v>0.08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0.99528000000000005</v>
      </c>
      <c r="CQ17">
        <v>0</v>
      </c>
      <c r="CR17">
        <v>2.34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34.115279999999998</v>
      </c>
    </row>
    <row r="18" spans="1:114">
      <c r="A18" t="s">
        <v>60</v>
      </c>
      <c r="B18">
        <v>0</v>
      </c>
      <c r="C18">
        <v>46.908799999999999</v>
      </c>
      <c r="D18">
        <v>0</v>
      </c>
      <c r="E18">
        <v>0</v>
      </c>
      <c r="F18">
        <v>76.681799999999996</v>
      </c>
      <c r="G18">
        <v>0</v>
      </c>
      <c r="H18">
        <v>0</v>
      </c>
      <c r="I18">
        <v>100.0125</v>
      </c>
      <c r="J18">
        <v>1.7144999999999999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126.92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284.625</v>
      </c>
      <c r="V18">
        <v>20.731850000000001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45.258400000000002</v>
      </c>
      <c r="AH18">
        <v>0</v>
      </c>
      <c r="AI18">
        <v>0</v>
      </c>
      <c r="AJ18">
        <v>0</v>
      </c>
      <c r="AK18">
        <v>55.098500000000001</v>
      </c>
      <c r="AL18">
        <v>2.5564</v>
      </c>
      <c r="AM18">
        <v>0</v>
      </c>
      <c r="AN18">
        <v>0.74441999999999997</v>
      </c>
      <c r="AO18">
        <v>0</v>
      </c>
      <c r="AP18">
        <v>1.5371999999999999</v>
      </c>
      <c r="AQ18">
        <v>0</v>
      </c>
      <c r="AR18">
        <v>2.2080000000000002</v>
      </c>
      <c r="AS18">
        <v>5.1117600000000003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34.115279999999998</v>
      </c>
      <c r="BA18">
        <f t="shared" si="1"/>
        <v>2742.4398090000004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2.19</v>
      </c>
      <c r="BQ18">
        <v>0</v>
      </c>
      <c r="BR18">
        <v>0</v>
      </c>
      <c r="BS18">
        <v>1.65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1.97</v>
      </c>
      <c r="CC18">
        <v>0.84</v>
      </c>
      <c r="CD18">
        <v>0.42</v>
      </c>
      <c r="CE18">
        <v>0</v>
      </c>
      <c r="CF18">
        <v>0.08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0.99528000000000005</v>
      </c>
      <c r="CQ18">
        <v>0</v>
      </c>
      <c r="CR18">
        <v>2.34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34.115279999999998</v>
      </c>
    </row>
    <row r="19" spans="1:114">
      <c r="A19" t="s">
        <v>61</v>
      </c>
      <c r="B19">
        <v>0</v>
      </c>
      <c r="C19">
        <v>46.908799999999999</v>
      </c>
      <c r="D19">
        <v>0</v>
      </c>
      <c r="E19">
        <v>0</v>
      </c>
      <c r="F19">
        <v>76.681799999999996</v>
      </c>
      <c r="G19">
        <v>0</v>
      </c>
      <c r="H19">
        <v>0</v>
      </c>
      <c r="I19">
        <v>100.0125</v>
      </c>
      <c r="J19">
        <v>1.7144999999999999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126.92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284.625</v>
      </c>
      <c r="V19">
        <v>20.731850000000001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45.258400000000002</v>
      </c>
      <c r="AH19">
        <v>0</v>
      </c>
      <c r="AI19">
        <v>0</v>
      </c>
      <c r="AJ19">
        <v>0</v>
      </c>
      <c r="AK19">
        <v>55.098500000000001</v>
      </c>
      <c r="AL19">
        <v>2.5564</v>
      </c>
      <c r="AM19">
        <v>0</v>
      </c>
      <c r="AN19">
        <v>0.74441999999999997</v>
      </c>
      <c r="AO19">
        <v>0</v>
      </c>
      <c r="AP19">
        <v>1.5371999999999999</v>
      </c>
      <c r="AQ19">
        <v>0</v>
      </c>
      <c r="AR19">
        <v>3.3119999999999998</v>
      </c>
      <c r="AS19">
        <v>5.1117600000000003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34.115279999999998</v>
      </c>
      <c r="BA19">
        <f t="shared" si="1"/>
        <v>2743.5438090000002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2.19</v>
      </c>
      <c r="BQ19">
        <v>0</v>
      </c>
      <c r="BR19">
        <v>0</v>
      </c>
      <c r="BS19">
        <v>1.65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1.97</v>
      </c>
      <c r="CC19">
        <v>0.84</v>
      </c>
      <c r="CD19">
        <v>0.42</v>
      </c>
      <c r="CE19">
        <v>0</v>
      </c>
      <c r="CF19">
        <v>0.08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0.99528000000000005</v>
      </c>
      <c r="CQ19">
        <v>0</v>
      </c>
      <c r="CR19">
        <v>2.34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34.115279999999998</v>
      </c>
    </row>
    <row r="20" spans="1:114">
      <c r="A20" t="s">
        <v>62</v>
      </c>
      <c r="B20">
        <v>0</v>
      </c>
      <c r="C20">
        <v>46.908799999999999</v>
      </c>
      <c r="D20">
        <v>0</v>
      </c>
      <c r="E20">
        <v>0</v>
      </c>
      <c r="F20">
        <v>76.681799999999996</v>
      </c>
      <c r="G20">
        <v>0</v>
      </c>
      <c r="H20">
        <v>0</v>
      </c>
      <c r="I20">
        <v>100.0125</v>
      </c>
      <c r="J20">
        <v>1.7144999999999999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126.92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284.625</v>
      </c>
      <c r="V20">
        <v>20.731850000000001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45.258400000000002</v>
      </c>
      <c r="AH20">
        <v>3.0287000000000002</v>
      </c>
      <c r="AI20">
        <v>0</v>
      </c>
      <c r="AJ20">
        <v>0</v>
      </c>
      <c r="AK20">
        <v>55.098500000000001</v>
      </c>
      <c r="AL20">
        <v>2.5564</v>
      </c>
      <c r="AM20">
        <v>0</v>
      </c>
      <c r="AN20">
        <v>0.74441999999999997</v>
      </c>
      <c r="AO20">
        <v>0</v>
      </c>
      <c r="AP20">
        <v>1.5371999999999999</v>
      </c>
      <c r="AQ20">
        <v>0</v>
      </c>
      <c r="AR20">
        <v>3.3119999999999998</v>
      </c>
      <c r="AS20">
        <v>5.1117600000000003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34.140479999999997</v>
      </c>
      <c r="BA20">
        <f t="shared" si="1"/>
        <v>2746.5977090000001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2.19</v>
      </c>
      <c r="BQ20">
        <v>0</v>
      </c>
      <c r="BR20">
        <v>0</v>
      </c>
      <c r="BS20">
        <v>1.65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1.97</v>
      </c>
      <c r="CC20">
        <v>0.84</v>
      </c>
      <c r="CD20">
        <v>0.42</v>
      </c>
      <c r="CE20">
        <v>0</v>
      </c>
      <c r="CF20">
        <v>0.08</v>
      </c>
      <c r="CG20">
        <v>3.77</v>
      </c>
      <c r="CH20">
        <v>2.52E-2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0.99528000000000005</v>
      </c>
      <c r="CQ20">
        <v>0</v>
      </c>
      <c r="CR20">
        <v>2.34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34.140479999999997</v>
      </c>
    </row>
    <row r="21" spans="1:114">
      <c r="A21" t="s">
        <v>63</v>
      </c>
      <c r="B21">
        <v>0</v>
      </c>
      <c r="C21">
        <v>46.908799999999999</v>
      </c>
      <c r="D21">
        <v>0</v>
      </c>
      <c r="E21">
        <v>0</v>
      </c>
      <c r="F21">
        <v>76.681799999999996</v>
      </c>
      <c r="G21">
        <v>0</v>
      </c>
      <c r="H21">
        <v>0</v>
      </c>
      <c r="I21">
        <v>100.0125</v>
      </c>
      <c r="J21">
        <v>1.7144999999999999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126.92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284.625</v>
      </c>
      <c r="V21">
        <v>20.731850000000001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45.258400000000002</v>
      </c>
      <c r="AH21">
        <v>19.54</v>
      </c>
      <c r="AI21">
        <v>0</v>
      </c>
      <c r="AJ21">
        <v>0</v>
      </c>
      <c r="AK21">
        <v>55.098500000000001</v>
      </c>
      <c r="AL21">
        <v>2.5564</v>
      </c>
      <c r="AM21">
        <v>0</v>
      </c>
      <c r="AN21">
        <v>0.74441999999999997</v>
      </c>
      <c r="AO21">
        <v>0</v>
      </c>
      <c r="AP21">
        <v>1.5371999999999999</v>
      </c>
      <c r="AQ21">
        <v>0</v>
      </c>
      <c r="AR21">
        <v>4.4160000000000004</v>
      </c>
      <c r="AS21">
        <v>5.1117600000000003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34.272080000000003</v>
      </c>
      <c r="BA21">
        <f t="shared" si="1"/>
        <v>2764.3446090000007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2.19</v>
      </c>
      <c r="BQ21">
        <v>0</v>
      </c>
      <c r="BR21">
        <v>0</v>
      </c>
      <c r="BS21">
        <v>1.65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1.97</v>
      </c>
      <c r="CC21">
        <v>0.84</v>
      </c>
      <c r="CD21">
        <v>0.42</v>
      </c>
      <c r="CE21">
        <v>0</v>
      </c>
      <c r="CF21">
        <v>0.08</v>
      </c>
      <c r="CG21">
        <v>3.77</v>
      </c>
      <c r="CH21">
        <v>0.15679999999999999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0.99528000000000005</v>
      </c>
      <c r="CQ21">
        <v>0</v>
      </c>
      <c r="CR21">
        <v>2.34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34.272080000000003</v>
      </c>
    </row>
    <row r="22" spans="1:114">
      <c r="A22" t="s">
        <v>64</v>
      </c>
      <c r="B22">
        <v>0</v>
      </c>
      <c r="C22">
        <v>46.908799999999999</v>
      </c>
      <c r="D22">
        <v>0</v>
      </c>
      <c r="E22">
        <v>0</v>
      </c>
      <c r="F22">
        <v>76.681799999999996</v>
      </c>
      <c r="G22">
        <v>0</v>
      </c>
      <c r="H22">
        <v>0</v>
      </c>
      <c r="I22">
        <v>100.0125</v>
      </c>
      <c r="J22">
        <v>1.7144999999999999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126.92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284.625</v>
      </c>
      <c r="V22">
        <v>20.731850000000001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45.258400000000002</v>
      </c>
      <c r="AH22">
        <v>19.54</v>
      </c>
      <c r="AI22">
        <v>0</v>
      </c>
      <c r="AJ22">
        <v>0</v>
      </c>
      <c r="AK22">
        <v>55.098500000000001</v>
      </c>
      <c r="AL22">
        <v>2.5564</v>
      </c>
      <c r="AM22">
        <v>0</v>
      </c>
      <c r="AN22">
        <v>0.74441999999999997</v>
      </c>
      <c r="AO22">
        <v>0</v>
      </c>
      <c r="AP22">
        <v>1.5371999999999999</v>
      </c>
      <c r="AQ22">
        <v>0</v>
      </c>
      <c r="AR22">
        <v>4.4160000000000004</v>
      </c>
      <c r="AS22">
        <v>5.1117600000000003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34.272080000000003</v>
      </c>
      <c r="BA22">
        <f t="shared" si="1"/>
        <v>2764.3446090000007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2.19</v>
      </c>
      <c r="BQ22">
        <v>0</v>
      </c>
      <c r="BR22">
        <v>0</v>
      </c>
      <c r="BS22">
        <v>1.65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1.97</v>
      </c>
      <c r="CC22">
        <v>0.84</v>
      </c>
      <c r="CD22">
        <v>0.42</v>
      </c>
      <c r="CE22">
        <v>0</v>
      </c>
      <c r="CF22">
        <v>0.08</v>
      </c>
      <c r="CG22">
        <v>3.77</v>
      </c>
      <c r="CH22">
        <v>0.15679999999999999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0.99528000000000005</v>
      </c>
      <c r="CQ22">
        <v>0</v>
      </c>
      <c r="CR22">
        <v>2.34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34.272080000000003</v>
      </c>
    </row>
    <row r="23" spans="1:114">
      <c r="A23" t="s">
        <v>65</v>
      </c>
      <c r="B23">
        <v>0</v>
      </c>
      <c r="C23">
        <v>46.908799999999999</v>
      </c>
      <c r="D23">
        <v>0</v>
      </c>
      <c r="E23">
        <v>0</v>
      </c>
      <c r="F23">
        <v>76.681799999999996</v>
      </c>
      <c r="G23">
        <v>0</v>
      </c>
      <c r="H23">
        <v>0</v>
      </c>
      <c r="I23">
        <v>100.0125</v>
      </c>
      <c r="J23">
        <v>1.7144999999999999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126.92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284.625</v>
      </c>
      <c r="V23">
        <v>20.731850000000001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45.258400000000002</v>
      </c>
      <c r="AH23">
        <v>19.54</v>
      </c>
      <c r="AI23">
        <v>0</v>
      </c>
      <c r="AJ23">
        <v>0</v>
      </c>
      <c r="AK23">
        <v>55.098500000000001</v>
      </c>
      <c r="AL23">
        <v>2.5564</v>
      </c>
      <c r="AM23">
        <v>0</v>
      </c>
      <c r="AN23">
        <v>0.74441999999999997</v>
      </c>
      <c r="AO23">
        <v>0</v>
      </c>
      <c r="AP23">
        <v>1.5371999999999999</v>
      </c>
      <c r="AQ23">
        <v>0</v>
      </c>
      <c r="AR23">
        <v>4.4160000000000004</v>
      </c>
      <c r="AS23">
        <v>5.1117600000000003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34.272080000000003</v>
      </c>
      <c r="BA23">
        <f t="shared" si="1"/>
        <v>2764.3446090000007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2.19</v>
      </c>
      <c r="BQ23">
        <v>0</v>
      </c>
      <c r="BR23">
        <v>0</v>
      </c>
      <c r="BS23">
        <v>1.65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1.97</v>
      </c>
      <c r="CC23">
        <v>0.84</v>
      </c>
      <c r="CD23">
        <v>0.42</v>
      </c>
      <c r="CE23">
        <v>0</v>
      </c>
      <c r="CF23">
        <v>0.08</v>
      </c>
      <c r="CG23">
        <v>3.77</v>
      </c>
      <c r="CH23">
        <v>0.15679999999999999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0.99528000000000005</v>
      </c>
      <c r="CQ23">
        <v>0</v>
      </c>
      <c r="CR23">
        <v>2.34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34.272080000000003</v>
      </c>
    </row>
    <row r="24" spans="1:114">
      <c r="A24" t="s">
        <v>66</v>
      </c>
      <c r="B24">
        <v>0</v>
      </c>
      <c r="C24">
        <v>46.908799999999999</v>
      </c>
      <c r="D24">
        <v>0</v>
      </c>
      <c r="E24">
        <v>0</v>
      </c>
      <c r="F24">
        <v>76.681799999999996</v>
      </c>
      <c r="G24">
        <v>0</v>
      </c>
      <c r="H24">
        <v>0</v>
      </c>
      <c r="I24">
        <v>100.0125</v>
      </c>
      <c r="J24">
        <v>1.7144999999999999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126.92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284.625</v>
      </c>
      <c r="V24">
        <v>20.731850000000001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45.258400000000002</v>
      </c>
      <c r="AH24">
        <v>19.54</v>
      </c>
      <c r="AI24">
        <v>0</v>
      </c>
      <c r="AJ24">
        <v>0</v>
      </c>
      <c r="AK24">
        <v>55.098500000000001</v>
      </c>
      <c r="AL24">
        <v>2.5564</v>
      </c>
      <c r="AM24">
        <v>0</v>
      </c>
      <c r="AN24">
        <v>0.74441999999999997</v>
      </c>
      <c r="AO24">
        <v>0</v>
      </c>
      <c r="AP24">
        <v>1.5371999999999999</v>
      </c>
      <c r="AQ24">
        <v>0</v>
      </c>
      <c r="AR24">
        <v>4.4160000000000004</v>
      </c>
      <c r="AS24">
        <v>5.1117600000000003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34.272080000000003</v>
      </c>
      <c r="BA24">
        <f t="shared" si="1"/>
        <v>2764.3446090000007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2.19</v>
      </c>
      <c r="BQ24">
        <v>0</v>
      </c>
      <c r="BR24">
        <v>0</v>
      </c>
      <c r="BS24">
        <v>1.65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1.97</v>
      </c>
      <c r="CC24">
        <v>0.84</v>
      </c>
      <c r="CD24">
        <v>0.42</v>
      </c>
      <c r="CE24">
        <v>0</v>
      </c>
      <c r="CF24">
        <v>0.08</v>
      </c>
      <c r="CG24">
        <v>3.77</v>
      </c>
      <c r="CH24">
        <v>0.15679999999999999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0.99528000000000005</v>
      </c>
      <c r="CQ24">
        <v>0</v>
      </c>
      <c r="CR24">
        <v>2.34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34.272080000000003</v>
      </c>
    </row>
    <row r="25" spans="1:114">
      <c r="A25" t="s">
        <v>67</v>
      </c>
      <c r="B25">
        <v>0</v>
      </c>
      <c r="C25">
        <v>46.908799999999999</v>
      </c>
      <c r="D25">
        <v>0</v>
      </c>
      <c r="E25">
        <v>0</v>
      </c>
      <c r="F25">
        <v>76.681799999999996</v>
      </c>
      <c r="G25">
        <v>0</v>
      </c>
      <c r="H25">
        <v>0</v>
      </c>
      <c r="I25">
        <v>100.0125</v>
      </c>
      <c r="J25">
        <v>1.7144999999999999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126.92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307.125</v>
      </c>
      <c r="V25">
        <v>20.731850000000001</v>
      </c>
      <c r="W25">
        <v>42.49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10.02744</v>
      </c>
      <c r="AD25">
        <v>0</v>
      </c>
      <c r="AE25">
        <v>0</v>
      </c>
      <c r="AF25">
        <v>9.1440000000000001</v>
      </c>
      <c r="AG25">
        <v>45.258400000000002</v>
      </c>
      <c r="AH25">
        <v>19.54</v>
      </c>
      <c r="AI25">
        <v>0</v>
      </c>
      <c r="AJ25">
        <v>0</v>
      </c>
      <c r="AK25">
        <v>55.098500000000001</v>
      </c>
      <c r="AL25">
        <v>2.5564</v>
      </c>
      <c r="AM25">
        <v>0</v>
      </c>
      <c r="AN25">
        <v>0.74441999999999997</v>
      </c>
      <c r="AO25">
        <v>0</v>
      </c>
      <c r="AP25">
        <v>1.5371999999999999</v>
      </c>
      <c r="AQ25">
        <v>0</v>
      </c>
      <c r="AR25">
        <v>7.7279999999999998</v>
      </c>
      <c r="AS25">
        <v>5.1117600000000003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34.272080000000003</v>
      </c>
      <c r="BA25">
        <f t="shared" si="1"/>
        <v>2796.2749690000001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2.19</v>
      </c>
      <c r="BQ25">
        <v>0</v>
      </c>
      <c r="BR25">
        <v>0</v>
      </c>
      <c r="BS25">
        <v>1.65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1.97</v>
      </c>
      <c r="CC25">
        <v>0.84</v>
      </c>
      <c r="CD25">
        <v>0.42</v>
      </c>
      <c r="CE25">
        <v>0</v>
      </c>
      <c r="CF25">
        <v>0.08</v>
      </c>
      <c r="CG25">
        <v>3.77</v>
      </c>
      <c r="CH25">
        <v>0.15679999999999999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0.99528000000000005</v>
      </c>
      <c r="CQ25">
        <v>0</v>
      </c>
      <c r="CR25">
        <v>2.34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34.272080000000003</v>
      </c>
    </row>
    <row r="26" spans="1:114">
      <c r="A26" t="s">
        <v>68</v>
      </c>
      <c r="B26">
        <v>0</v>
      </c>
      <c r="C26">
        <v>46.908799999999999</v>
      </c>
      <c r="D26">
        <v>0</v>
      </c>
      <c r="E26">
        <v>0</v>
      </c>
      <c r="F26">
        <v>76.681799999999996</v>
      </c>
      <c r="G26">
        <v>0</v>
      </c>
      <c r="H26">
        <v>0</v>
      </c>
      <c r="I26">
        <v>100.0125</v>
      </c>
      <c r="J26">
        <v>1.7144999999999999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126.92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315</v>
      </c>
      <c r="V26">
        <v>20.731850000000001</v>
      </c>
      <c r="W26">
        <v>42.49</v>
      </c>
      <c r="X26">
        <v>98.34375</v>
      </c>
      <c r="Y26">
        <v>0</v>
      </c>
      <c r="Z26">
        <v>0</v>
      </c>
      <c r="AA26">
        <v>0</v>
      </c>
      <c r="AB26">
        <v>0</v>
      </c>
      <c r="AC26">
        <v>10.02744</v>
      </c>
      <c r="AD26">
        <v>0</v>
      </c>
      <c r="AE26">
        <v>5.3159999999999998</v>
      </c>
      <c r="AF26">
        <v>9.1440000000000001</v>
      </c>
      <c r="AG26">
        <v>45.258400000000002</v>
      </c>
      <c r="AH26">
        <v>19.54</v>
      </c>
      <c r="AI26">
        <v>0</v>
      </c>
      <c r="AJ26">
        <v>0</v>
      </c>
      <c r="AK26">
        <v>55.098500000000001</v>
      </c>
      <c r="AL26">
        <v>2.5564</v>
      </c>
      <c r="AM26">
        <v>0</v>
      </c>
      <c r="AN26">
        <v>0.74441999999999997</v>
      </c>
      <c r="AO26">
        <v>0</v>
      </c>
      <c r="AP26">
        <v>1.5371999999999999</v>
      </c>
      <c r="AQ26">
        <v>0</v>
      </c>
      <c r="AR26">
        <v>7.7279999999999998</v>
      </c>
      <c r="AS26">
        <v>5.1117600000000003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34.32208</v>
      </c>
      <c r="BA26">
        <f t="shared" si="1"/>
        <v>2809.5159689999996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2.19</v>
      </c>
      <c r="BQ26">
        <v>0</v>
      </c>
      <c r="BR26">
        <v>0</v>
      </c>
      <c r="BS26">
        <v>1.65</v>
      </c>
      <c r="BT26">
        <v>0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1.97</v>
      </c>
      <c r="CC26">
        <v>0.87</v>
      </c>
      <c r="CD26">
        <v>0.44</v>
      </c>
      <c r="CE26">
        <v>0</v>
      </c>
      <c r="CF26">
        <v>0.08</v>
      </c>
      <c r="CG26">
        <v>3.77</v>
      </c>
      <c r="CH26">
        <v>0.15679999999999999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0.99528000000000005</v>
      </c>
      <c r="CQ26">
        <v>0</v>
      </c>
      <c r="CR26">
        <v>2.34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34.32208</v>
      </c>
    </row>
    <row r="27" spans="1:114">
      <c r="A27" t="s">
        <v>69</v>
      </c>
      <c r="B27">
        <v>0</v>
      </c>
      <c r="C27">
        <v>41.1</v>
      </c>
      <c r="D27">
        <v>5.48</v>
      </c>
      <c r="E27">
        <v>0</v>
      </c>
      <c r="F27">
        <v>76.681799999999996</v>
      </c>
      <c r="G27">
        <v>0</v>
      </c>
      <c r="H27">
        <v>0</v>
      </c>
      <c r="I27">
        <v>100.0125</v>
      </c>
      <c r="J27">
        <v>1.7144999999999999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124.64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320.625</v>
      </c>
      <c r="V27">
        <v>20.731850000000001</v>
      </c>
      <c r="W27">
        <v>42.49</v>
      </c>
      <c r="X27">
        <v>98.34375</v>
      </c>
      <c r="Y27">
        <v>0</v>
      </c>
      <c r="Z27">
        <v>1.1000000000000001</v>
      </c>
      <c r="AA27">
        <v>0</v>
      </c>
      <c r="AB27">
        <v>0</v>
      </c>
      <c r="AC27">
        <v>10.02744</v>
      </c>
      <c r="AD27">
        <v>0</v>
      </c>
      <c r="AE27">
        <v>17.011199999999999</v>
      </c>
      <c r="AF27">
        <v>9.1440000000000001</v>
      </c>
      <c r="AG27">
        <v>45.258400000000002</v>
      </c>
      <c r="AH27">
        <v>48.263800000000003</v>
      </c>
      <c r="AI27">
        <v>0</v>
      </c>
      <c r="AJ27">
        <v>0</v>
      </c>
      <c r="AK27">
        <v>55.098500000000001</v>
      </c>
      <c r="AL27">
        <v>2.5564</v>
      </c>
      <c r="AM27">
        <v>0</v>
      </c>
      <c r="AN27">
        <v>0.74441999999999997</v>
      </c>
      <c r="AO27">
        <v>0</v>
      </c>
      <c r="AP27">
        <v>1.5371999999999999</v>
      </c>
      <c r="AQ27">
        <v>16.302</v>
      </c>
      <c r="AR27">
        <v>4.4160000000000004</v>
      </c>
      <c r="AS27">
        <v>8.0711999999999993</v>
      </c>
      <c r="AT27">
        <v>10.3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34.551680000000005</v>
      </c>
      <c r="BA27">
        <f t="shared" si="1"/>
        <v>2869.2826090000003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2.19</v>
      </c>
      <c r="BQ27">
        <v>0</v>
      </c>
      <c r="BR27">
        <v>0</v>
      </c>
      <c r="BS27">
        <v>1.65</v>
      </c>
      <c r="BT27">
        <v>0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1.97</v>
      </c>
      <c r="CC27">
        <v>0.87</v>
      </c>
      <c r="CD27">
        <v>0.44</v>
      </c>
      <c r="CE27">
        <v>0</v>
      </c>
      <c r="CF27">
        <v>0.08</v>
      </c>
      <c r="CG27">
        <v>3.77</v>
      </c>
      <c r="CH27">
        <v>0.38640000000000002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0.99528000000000005</v>
      </c>
      <c r="CQ27">
        <v>0</v>
      </c>
      <c r="CR27">
        <v>2.34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34.551680000000005</v>
      </c>
    </row>
    <row r="28" spans="1:114">
      <c r="A28" t="s">
        <v>70</v>
      </c>
      <c r="B28">
        <v>0</v>
      </c>
      <c r="C28">
        <v>41.1</v>
      </c>
      <c r="D28">
        <v>5.48</v>
      </c>
      <c r="E28">
        <v>0</v>
      </c>
      <c r="F28">
        <v>76.681799999999996</v>
      </c>
      <c r="G28">
        <v>0</v>
      </c>
      <c r="H28">
        <v>0</v>
      </c>
      <c r="I28">
        <v>100.0125</v>
      </c>
      <c r="J28">
        <v>1.7144999999999999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124.64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326.25</v>
      </c>
      <c r="V28">
        <v>20.731850000000001</v>
      </c>
      <c r="W28">
        <v>42.49</v>
      </c>
      <c r="X28">
        <v>98.34375</v>
      </c>
      <c r="Y28">
        <v>0</v>
      </c>
      <c r="Z28">
        <v>6.5537999999999998</v>
      </c>
      <c r="AA28">
        <v>0</v>
      </c>
      <c r="AB28">
        <v>2.7759999999999998</v>
      </c>
      <c r="AC28">
        <v>10.02744</v>
      </c>
      <c r="AD28">
        <v>0</v>
      </c>
      <c r="AE28">
        <v>17.011199999999999</v>
      </c>
      <c r="AF28">
        <v>9.1440000000000001</v>
      </c>
      <c r="AG28">
        <v>45.258400000000002</v>
      </c>
      <c r="AH28">
        <v>72.395700000000005</v>
      </c>
      <c r="AI28">
        <v>0</v>
      </c>
      <c r="AJ28">
        <v>0</v>
      </c>
      <c r="AK28">
        <v>55.098500000000001</v>
      </c>
      <c r="AL28">
        <v>2.5564</v>
      </c>
      <c r="AM28">
        <v>0</v>
      </c>
      <c r="AN28">
        <v>0.74441999999999997</v>
      </c>
      <c r="AO28">
        <v>0</v>
      </c>
      <c r="AP28">
        <v>1.5371999999999999</v>
      </c>
      <c r="AQ28">
        <v>31.68</v>
      </c>
      <c r="AR28">
        <v>4.4160000000000004</v>
      </c>
      <c r="AS28">
        <v>8.0711999999999993</v>
      </c>
      <c r="AT28">
        <v>10.3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35.080879999999993</v>
      </c>
      <c r="BA28">
        <f t="shared" si="1"/>
        <v>2923.1765089999999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2.19</v>
      </c>
      <c r="BQ28">
        <v>0</v>
      </c>
      <c r="BR28">
        <v>0</v>
      </c>
      <c r="BS28">
        <v>1.65</v>
      </c>
      <c r="BT28">
        <v>0.33600000000000002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1.97</v>
      </c>
      <c r="CC28">
        <v>0.87</v>
      </c>
      <c r="CD28">
        <v>0.44</v>
      </c>
      <c r="CE28">
        <v>0</v>
      </c>
      <c r="CF28">
        <v>0.08</v>
      </c>
      <c r="CG28">
        <v>3.77</v>
      </c>
      <c r="CH28">
        <v>0.5796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0.99528000000000005</v>
      </c>
      <c r="CQ28">
        <v>0</v>
      </c>
      <c r="CR28">
        <v>2.34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35.080879999999993</v>
      </c>
    </row>
    <row r="29" spans="1:114">
      <c r="A29" t="s">
        <v>71</v>
      </c>
      <c r="B29">
        <v>0</v>
      </c>
      <c r="C29">
        <v>41.1</v>
      </c>
      <c r="D29">
        <v>5.48</v>
      </c>
      <c r="E29">
        <v>0</v>
      </c>
      <c r="F29">
        <v>76.681799999999996</v>
      </c>
      <c r="G29">
        <v>0</v>
      </c>
      <c r="H29">
        <v>0</v>
      </c>
      <c r="I29">
        <v>100.0125</v>
      </c>
      <c r="J29">
        <v>1.7144999999999999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124.64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337.5</v>
      </c>
      <c r="V29">
        <v>20.731850000000001</v>
      </c>
      <c r="W29">
        <v>40.668999999999997</v>
      </c>
      <c r="X29">
        <v>98.34375</v>
      </c>
      <c r="Y29">
        <v>0</v>
      </c>
      <c r="Z29">
        <v>6.5537999999999998</v>
      </c>
      <c r="AA29">
        <v>3.7919999999999998</v>
      </c>
      <c r="AB29">
        <v>13.71344</v>
      </c>
      <c r="AC29">
        <v>20.074670999999999</v>
      </c>
      <c r="AD29">
        <v>0</v>
      </c>
      <c r="AE29">
        <v>34.022399999999998</v>
      </c>
      <c r="AF29">
        <v>9.1440000000000001</v>
      </c>
      <c r="AG29">
        <v>45.258400000000002</v>
      </c>
      <c r="AH29">
        <v>96.527600000000007</v>
      </c>
      <c r="AI29">
        <v>0</v>
      </c>
      <c r="AJ29">
        <v>0</v>
      </c>
      <c r="AK29">
        <v>55.098500000000001</v>
      </c>
      <c r="AL29">
        <v>2.5564</v>
      </c>
      <c r="AM29">
        <v>0</v>
      </c>
      <c r="AN29">
        <v>0.74441999999999997</v>
      </c>
      <c r="AO29">
        <v>0</v>
      </c>
      <c r="AP29">
        <v>1.5371999999999999</v>
      </c>
      <c r="AQ29">
        <v>48.905999999999999</v>
      </c>
      <c r="AR29">
        <v>4.4160000000000004</v>
      </c>
      <c r="AS29">
        <v>8.0711999999999993</v>
      </c>
      <c r="AT29">
        <v>10.3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35.610079999999996</v>
      </c>
      <c r="BA29">
        <f t="shared" si="1"/>
        <v>3016.2804799999999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2.19</v>
      </c>
      <c r="BQ29">
        <v>0</v>
      </c>
      <c r="BR29">
        <v>0</v>
      </c>
      <c r="BS29">
        <v>1.65</v>
      </c>
      <c r="BT29">
        <v>0.67200000000000004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1.97</v>
      </c>
      <c r="CC29">
        <v>0.87</v>
      </c>
      <c r="CD29">
        <v>0.44</v>
      </c>
      <c r="CE29">
        <v>0</v>
      </c>
      <c r="CF29">
        <v>0.08</v>
      </c>
      <c r="CG29">
        <v>3.77</v>
      </c>
      <c r="CH29">
        <v>0.77280000000000004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0.99528000000000005</v>
      </c>
      <c r="CQ29">
        <v>0</v>
      </c>
      <c r="CR29">
        <v>2.34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35.610079999999996</v>
      </c>
    </row>
    <row r="30" spans="1:114">
      <c r="A30" t="s">
        <v>72</v>
      </c>
      <c r="B30">
        <v>0</v>
      </c>
      <c r="C30">
        <v>41.1</v>
      </c>
      <c r="D30">
        <v>5.48</v>
      </c>
      <c r="E30">
        <v>0</v>
      </c>
      <c r="F30">
        <v>76.681799999999996</v>
      </c>
      <c r="G30">
        <v>0</v>
      </c>
      <c r="H30">
        <v>0</v>
      </c>
      <c r="I30">
        <v>100.0125</v>
      </c>
      <c r="J30">
        <v>1.7144999999999999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124.64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343.125</v>
      </c>
      <c r="V30">
        <v>20.731850000000001</v>
      </c>
      <c r="W30">
        <v>40.668999999999997</v>
      </c>
      <c r="X30">
        <v>98.34375</v>
      </c>
      <c r="Y30">
        <v>0</v>
      </c>
      <c r="Z30">
        <v>7.15</v>
      </c>
      <c r="AA30">
        <v>13.983000000000001</v>
      </c>
      <c r="AB30">
        <v>26.372</v>
      </c>
      <c r="AC30">
        <v>20.074670999999999</v>
      </c>
      <c r="AD30">
        <v>8.8855000000000004</v>
      </c>
      <c r="AE30">
        <v>51.193080000000002</v>
      </c>
      <c r="AF30">
        <v>18.288</v>
      </c>
      <c r="AG30">
        <v>45.258400000000002</v>
      </c>
      <c r="AH30">
        <v>96.527600000000007</v>
      </c>
      <c r="AI30">
        <v>3.9569999999999999</v>
      </c>
      <c r="AJ30">
        <v>0</v>
      </c>
      <c r="AK30">
        <v>55.098500000000001</v>
      </c>
      <c r="AL30">
        <v>2.5564</v>
      </c>
      <c r="AM30">
        <v>5.4056800000000003</v>
      </c>
      <c r="AN30">
        <v>0.74441999999999997</v>
      </c>
      <c r="AO30">
        <v>0</v>
      </c>
      <c r="AP30">
        <v>1.5371999999999999</v>
      </c>
      <c r="AQ30">
        <v>65.207999999999998</v>
      </c>
      <c r="AR30">
        <v>4.4160000000000004</v>
      </c>
      <c r="AS30">
        <v>8.0711999999999993</v>
      </c>
      <c r="AT30">
        <v>10.3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36.08408</v>
      </c>
      <c r="BA30">
        <f t="shared" si="1"/>
        <v>3106.6901000000003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2.19</v>
      </c>
      <c r="BQ30">
        <v>0</v>
      </c>
      <c r="BR30">
        <v>0.13800000000000001</v>
      </c>
      <c r="BS30">
        <v>1.65</v>
      </c>
      <c r="BT30">
        <v>1.008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1.97</v>
      </c>
      <c r="CC30">
        <v>0.87</v>
      </c>
      <c r="CD30">
        <v>0.44</v>
      </c>
      <c r="CE30">
        <v>0</v>
      </c>
      <c r="CF30">
        <v>0.08</v>
      </c>
      <c r="CG30">
        <v>3.77</v>
      </c>
      <c r="CH30">
        <v>0.77280000000000004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0.99528000000000005</v>
      </c>
      <c r="CQ30">
        <v>0</v>
      </c>
      <c r="CR30">
        <v>2.34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36.08408</v>
      </c>
    </row>
    <row r="31" spans="1:114">
      <c r="A31" t="s">
        <v>73</v>
      </c>
      <c r="B31">
        <v>0</v>
      </c>
      <c r="C31">
        <v>41.1</v>
      </c>
      <c r="D31">
        <v>5.48</v>
      </c>
      <c r="E31">
        <v>0</v>
      </c>
      <c r="F31">
        <v>76.681799999999996</v>
      </c>
      <c r="G31">
        <v>0</v>
      </c>
      <c r="H31">
        <v>0</v>
      </c>
      <c r="I31">
        <v>100.0125</v>
      </c>
      <c r="J31">
        <v>1.7144999999999999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124.64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20.731850000000001</v>
      </c>
      <c r="W31">
        <v>40.668999999999997</v>
      </c>
      <c r="X31">
        <v>98.34375</v>
      </c>
      <c r="Y31">
        <v>0</v>
      </c>
      <c r="Z31">
        <v>13.1076</v>
      </c>
      <c r="AA31">
        <v>17.816079999999999</v>
      </c>
      <c r="AB31">
        <v>27.426880000000001</v>
      </c>
      <c r="AC31">
        <v>20.074670999999999</v>
      </c>
      <c r="AD31">
        <v>15.720499999999999</v>
      </c>
      <c r="AE31">
        <v>51.209028000000004</v>
      </c>
      <c r="AF31">
        <v>30.784800000000001</v>
      </c>
      <c r="AG31">
        <v>45.258400000000002</v>
      </c>
      <c r="AH31">
        <v>120.65949999999999</v>
      </c>
      <c r="AI31">
        <v>17.146999999999998</v>
      </c>
      <c r="AJ31">
        <v>0</v>
      </c>
      <c r="AK31">
        <v>55.098500000000001</v>
      </c>
      <c r="AL31">
        <v>12.782</v>
      </c>
      <c r="AM31">
        <v>10.8941</v>
      </c>
      <c r="AN31">
        <v>0.74441999999999997</v>
      </c>
      <c r="AO31">
        <v>0</v>
      </c>
      <c r="AP31">
        <v>1.5371999999999999</v>
      </c>
      <c r="AQ31">
        <v>65.207999999999998</v>
      </c>
      <c r="AR31">
        <v>4.4160000000000004</v>
      </c>
      <c r="AS31">
        <v>8.0711999999999993</v>
      </c>
      <c r="AT31">
        <v>10.3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37.445136000000005</v>
      </c>
      <c r="BA31">
        <f t="shared" si="1"/>
        <v>3197.1303840000005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2.19</v>
      </c>
      <c r="BQ31">
        <v>0</v>
      </c>
      <c r="BR31">
        <v>0.99985599999999997</v>
      </c>
      <c r="BS31">
        <v>1.65</v>
      </c>
      <c r="BT31">
        <v>1.3440000000000001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1.97</v>
      </c>
      <c r="CC31">
        <v>0.85</v>
      </c>
      <c r="CD31">
        <v>0.43</v>
      </c>
      <c r="CE31">
        <v>0</v>
      </c>
      <c r="CF31">
        <v>0.08</v>
      </c>
      <c r="CG31">
        <v>3.77</v>
      </c>
      <c r="CH31">
        <v>0.96599999999999997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0.99528000000000005</v>
      </c>
      <c r="CQ31">
        <v>0</v>
      </c>
      <c r="CR31">
        <v>2.34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37.445136000000005</v>
      </c>
    </row>
    <row r="32" spans="1:114">
      <c r="A32" t="s">
        <v>74</v>
      </c>
      <c r="B32">
        <v>0</v>
      </c>
      <c r="C32">
        <v>41.1</v>
      </c>
      <c r="D32">
        <v>5.48</v>
      </c>
      <c r="E32">
        <v>0</v>
      </c>
      <c r="F32">
        <v>76.681799999999996</v>
      </c>
      <c r="G32">
        <v>0</v>
      </c>
      <c r="H32">
        <v>0</v>
      </c>
      <c r="I32">
        <v>100.0125</v>
      </c>
      <c r="J32">
        <v>1.7144999999999999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124.64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20.731850000000001</v>
      </c>
      <c r="W32">
        <v>40.668999999999997</v>
      </c>
      <c r="X32">
        <v>98.34375</v>
      </c>
      <c r="Y32">
        <v>0</v>
      </c>
      <c r="Z32">
        <v>13.1076</v>
      </c>
      <c r="AA32">
        <v>28.09872</v>
      </c>
      <c r="AB32">
        <v>27.426880000000001</v>
      </c>
      <c r="AC32">
        <v>20.074670999999999</v>
      </c>
      <c r="AD32">
        <v>18.864599999999999</v>
      </c>
      <c r="AE32">
        <v>51.209028000000004</v>
      </c>
      <c r="AF32">
        <v>30.784800000000001</v>
      </c>
      <c r="AG32">
        <v>45.258400000000002</v>
      </c>
      <c r="AH32">
        <v>120.65949999999999</v>
      </c>
      <c r="AI32">
        <v>17.146999999999998</v>
      </c>
      <c r="AJ32">
        <v>0</v>
      </c>
      <c r="AK32">
        <v>55.098500000000001</v>
      </c>
      <c r="AL32">
        <v>53.451999999999998</v>
      </c>
      <c r="AM32">
        <v>16.38252</v>
      </c>
      <c r="AN32">
        <v>0.74441999999999997</v>
      </c>
      <c r="AO32">
        <v>0</v>
      </c>
      <c r="AP32">
        <v>1.5371999999999999</v>
      </c>
      <c r="AQ32">
        <v>65.207999999999998</v>
      </c>
      <c r="AR32">
        <v>8.8320000000000007</v>
      </c>
      <c r="AS32">
        <v>8.0711999999999993</v>
      </c>
      <c r="AT32">
        <v>10.3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37.587935999999999</v>
      </c>
      <c r="BA32">
        <f t="shared" si="1"/>
        <v>3261.2743440000004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2.19</v>
      </c>
      <c r="BQ32">
        <v>0</v>
      </c>
      <c r="BR32">
        <v>0.99985599999999997</v>
      </c>
      <c r="BS32">
        <v>1.65</v>
      </c>
      <c r="BT32">
        <v>1.4867999999999999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1.97</v>
      </c>
      <c r="CC32">
        <v>0.85</v>
      </c>
      <c r="CD32">
        <v>0.43</v>
      </c>
      <c r="CE32">
        <v>0</v>
      </c>
      <c r="CF32">
        <v>0.08</v>
      </c>
      <c r="CG32">
        <v>3.77</v>
      </c>
      <c r="CH32">
        <v>0.96599999999999997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0.99528000000000005</v>
      </c>
      <c r="CQ32">
        <v>0</v>
      </c>
      <c r="CR32">
        <v>2.34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37.587935999999999</v>
      </c>
    </row>
    <row r="33" spans="1:114">
      <c r="A33" t="s">
        <v>75</v>
      </c>
      <c r="B33">
        <v>0</v>
      </c>
      <c r="C33">
        <v>41.1</v>
      </c>
      <c r="D33">
        <v>5.48</v>
      </c>
      <c r="E33">
        <v>0</v>
      </c>
      <c r="F33">
        <v>76.681799999999996</v>
      </c>
      <c r="G33">
        <v>0</v>
      </c>
      <c r="H33">
        <v>0</v>
      </c>
      <c r="I33">
        <v>100.0125</v>
      </c>
      <c r="J33">
        <v>1.7144999999999999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124.64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20.731850000000001</v>
      </c>
      <c r="W33">
        <v>42.49</v>
      </c>
      <c r="X33">
        <v>98.34375</v>
      </c>
      <c r="Y33">
        <v>0</v>
      </c>
      <c r="Z33">
        <v>13.1076</v>
      </c>
      <c r="AA33">
        <v>28.09872</v>
      </c>
      <c r="AB33">
        <v>27.426880000000001</v>
      </c>
      <c r="AC33">
        <v>20.074670999999999</v>
      </c>
      <c r="AD33">
        <v>24.606000000000002</v>
      </c>
      <c r="AE33">
        <v>51.209028000000004</v>
      </c>
      <c r="AF33">
        <v>30.784800000000001</v>
      </c>
      <c r="AG33">
        <v>45.258400000000002</v>
      </c>
      <c r="AH33">
        <v>120.65949999999999</v>
      </c>
      <c r="AI33">
        <v>17.146999999999998</v>
      </c>
      <c r="AJ33">
        <v>0</v>
      </c>
      <c r="AK33">
        <v>55.098500000000001</v>
      </c>
      <c r="AL33">
        <v>53.451999999999998</v>
      </c>
      <c r="AM33">
        <v>16.38252</v>
      </c>
      <c r="AN33">
        <v>0.74441999999999997</v>
      </c>
      <c r="AO33">
        <v>0</v>
      </c>
      <c r="AP33">
        <v>1.5371999999999999</v>
      </c>
      <c r="AQ33">
        <v>65.207999999999998</v>
      </c>
      <c r="AR33">
        <v>30.911999999999999</v>
      </c>
      <c r="AS33">
        <v>8.0711999999999993</v>
      </c>
      <c r="AT33">
        <v>10.3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37.764336</v>
      </c>
      <c r="BA33">
        <f t="shared" si="1"/>
        <v>3291.0931440000004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2.19</v>
      </c>
      <c r="BQ33">
        <v>0</v>
      </c>
      <c r="BR33">
        <v>0.99985599999999997</v>
      </c>
      <c r="BS33">
        <v>1.65</v>
      </c>
      <c r="BT33">
        <v>1.6632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1.97</v>
      </c>
      <c r="CC33">
        <v>0.85</v>
      </c>
      <c r="CD33">
        <v>0.43</v>
      </c>
      <c r="CE33">
        <v>0</v>
      </c>
      <c r="CF33">
        <v>0.08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0.99528000000000005</v>
      </c>
      <c r="CQ33">
        <v>0</v>
      </c>
      <c r="CR33">
        <v>2.34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37.764336</v>
      </c>
    </row>
    <row r="34" spans="1:114">
      <c r="A34" t="s">
        <v>76</v>
      </c>
      <c r="B34">
        <v>0</v>
      </c>
      <c r="C34">
        <v>41.1</v>
      </c>
      <c r="D34">
        <v>5.48</v>
      </c>
      <c r="E34">
        <v>0</v>
      </c>
      <c r="F34">
        <v>76.681799999999996</v>
      </c>
      <c r="G34">
        <v>0</v>
      </c>
      <c r="H34">
        <v>0</v>
      </c>
      <c r="I34">
        <v>100.0125</v>
      </c>
      <c r="J34">
        <v>1.7144999999999999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124.64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20.731850000000001</v>
      </c>
      <c r="W34">
        <v>42.49</v>
      </c>
      <c r="X34">
        <v>98.34375</v>
      </c>
      <c r="Y34">
        <v>0</v>
      </c>
      <c r="Z34">
        <v>13.1076</v>
      </c>
      <c r="AA34">
        <v>28.09872</v>
      </c>
      <c r="AB34">
        <v>27.426880000000001</v>
      </c>
      <c r="AC34">
        <v>20.074670999999999</v>
      </c>
      <c r="AD34">
        <v>28.296900000000001</v>
      </c>
      <c r="AE34">
        <v>51.209028000000004</v>
      </c>
      <c r="AF34">
        <v>30.784800000000001</v>
      </c>
      <c r="AG34">
        <v>45.258400000000002</v>
      </c>
      <c r="AH34">
        <v>120.65949999999999</v>
      </c>
      <c r="AI34">
        <v>17.146999999999998</v>
      </c>
      <c r="AJ34">
        <v>0</v>
      </c>
      <c r="AK34">
        <v>55.098500000000001</v>
      </c>
      <c r="AL34">
        <v>53.451999999999998</v>
      </c>
      <c r="AM34">
        <v>16.38252</v>
      </c>
      <c r="AN34">
        <v>0.74441999999999997</v>
      </c>
      <c r="AO34">
        <v>0</v>
      </c>
      <c r="AP34">
        <v>1.5371999999999999</v>
      </c>
      <c r="AQ34">
        <v>65.207999999999998</v>
      </c>
      <c r="AR34">
        <v>30.911999999999999</v>
      </c>
      <c r="AS34">
        <v>8.0711999999999993</v>
      </c>
      <c r="AT34">
        <v>10.3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37.655135999999999</v>
      </c>
      <c r="BA34">
        <f t="shared" si="1"/>
        <v>3294.6748439999997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2.19</v>
      </c>
      <c r="BQ34">
        <v>0</v>
      </c>
      <c r="BR34">
        <v>0.99985599999999997</v>
      </c>
      <c r="BS34">
        <v>1.65</v>
      </c>
      <c r="BT34">
        <v>1.554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1.97</v>
      </c>
      <c r="CC34">
        <v>0.85</v>
      </c>
      <c r="CD34">
        <v>0.43</v>
      </c>
      <c r="CE34">
        <v>0</v>
      </c>
      <c r="CF34">
        <v>0.08</v>
      </c>
      <c r="CG34">
        <v>3.77</v>
      </c>
      <c r="CH34">
        <v>0.96599999999999997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0.99528000000000005</v>
      </c>
      <c r="CQ34">
        <v>0</v>
      </c>
      <c r="CR34">
        <v>2.34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37.655135999999999</v>
      </c>
    </row>
    <row r="35" spans="1:114">
      <c r="A35" t="s">
        <v>77</v>
      </c>
      <c r="B35">
        <v>0</v>
      </c>
      <c r="C35">
        <v>40.7712</v>
      </c>
      <c r="D35">
        <v>5.48</v>
      </c>
      <c r="E35">
        <v>0</v>
      </c>
      <c r="F35">
        <v>54.061799999999998</v>
      </c>
      <c r="G35">
        <v>22.62</v>
      </c>
      <c r="H35">
        <v>0</v>
      </c>
      <c r="I35">
        <v>96.583500000000001</v>
      </c>
      <c r="J35">
        <v>2.286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125.4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20.731850000000001</v>
      </c>
      <c r="W35">
        <v>41.883000000000003</v>
      </c>
      <c r="X35">
        <v>98.34375</v>
      </c>
      <c r="Y35">
        <v>0</v>
      </c>
      <c r="Z35">
        <v>13.1076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45.258400000000002</v>
      </c>
      <c r="AH35">
        <v>120.65949999999999</v>
      </c>
      <c r="AI35">
        <v>17.146999999999998</v>
      </c>
      <c r="AJ35">
        <v>0</v>
      </c>
      <c r="AK35">
        <v>55.098500000000001</v>
      </c>
      <c r="AL35">
        <v>53.451999999999998</v>
      </c>
      <c r="AM35">
        <v>10.8941</v>
      </c>
      <c r="AN35">
        <v>0.74441999999999997</v>
      </c>
      <c r="AO35">
        <v>0</v>
      </c>
      <c r="AP35">
        <v>1.5371999999999999</v>
      </c>
      <c r="AQ35">
        <v>65.207999999999998</v>
      </c>
      <c r="AR35">
        <v>3.3119999999999998</v>
      </c>
      <c r="AS35">
        <v>8.0711999999999993</v>
      </c>
      <c r="AT35">
        <v>10.3</v>
      </c>
      <c r="AU35">
        <v>0</v>
      </c>
      <c r="AV35">
        <v>0</v>
      </c>
      <c r="AW35">
        <v>0</v>
      </c>
      <c r="AX35">
        <v>1.143</v>
      </c>
      <c r="AY35">
        <v>0</v>
      </c>
      <c r="AZ35">
        <f t="shared" si="0"/>
        <v>37.348535999999996</v>
      </c>
      <c r="BA35">
        <f t="shared" si="1"/>
        <v>3259.3895239999997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2.19</v>
      </c>
      <c r="BQ35">
        <v>0</v>
      </c>
      <c r="BR35">
        <v>0.99985599999999997</v>
      </c>
      <c r="BS35">
        <v>1.65</v>
      </c>
      <c r="BT35">
        <v>1.2474000000000001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1.97</v>
      </c>
      <c r="CC35">
        <v>0.85</v>
      </c>
      <c r="CD35">
        <v>0.43</v>
      </c>
      <c r="CE35">
        <v>0</v>
      </c>
      <c r="CF35">
        <v>0.08</v>
      </c>
      <c r="CG35">
        <v>3.77</v>
      </c>
      <c r="CH35">
        <v>0.96599999999999997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0.99528000000000005</v>
      </c>
      <c r="CQ35">
        <v>0</v>
      </c>
      <c r="CR35">
        <v>2.34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37.348535999999996</v>
      </c>
    </row>
    <row r="36" spans="1:114">
      <c r="A36" t="s">
        <v>78</v>
      </c>
      <c r="B36">
        <v>0</v>
      </c>
      <c r="C36">
        <v>40.7712</v>
      </c>
      <c r="D36">
        <v>5.48</v>
      </c>
      <c r="E36">
        <v>0</v>
      </c>
      <c r="F36">
        <v>54.061799999999998</v>
      </c>
      <c r="G36">
        <v>22.62</v>
      </c>
      <c r="H36">
        <v>0</v>
      </c>
      <c r="I36">
        <v>96.583500000000001</v>
      </c>
      <c r="J36">
        <v>2.286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125.4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20.731850000000001</v>
      </c>
      <c r="W36">
        <v>41.883000000000003</v>
      </c>
      <c r="X36">
        <v>98.34375</v>
      </c>
      <c r="Y36">
        <v>0</v>
      </c>
      <c r="Z36">
        <v>13.1076</v>
      </c>
      <c r="AA36">
        <v>25.437999999999999</v>
      </c>
      <c r="AB36">
        <v>27.426880000000001</v>
      </c>
      <c r="AC36">
        <v>20.054880000000001</v>
      </c>
      <c r="AD36">
        <v>28.296900000000001</v>
      </c>
      <c r="AE36">
        <v>51.209028000000004</v>
      </c>
      <c r="AF36">
        <v>30.784800000000001</v>
      </c>
      <c r="AG36">
        <v>45.258400000000002</v>
      </c>
      <c r="AH36">
        <v>120.65949999999999</v>
      </c>
      <c r="AI36">
        <v>17.146999999999998</v>
      </c>
      <c r="AJ36">
        <v>0</v>
      </c>
      <c r="AK36">
        <v>55.098500000000001</v>
      </c>
      <c r="AL36">
        <v>12.782</v>
      </c>
      <c r="AM36">
        <v>5.4608400000000001</v>
      </c>
      <c r="AN36">
        <v>0.74441999999999997</v>
      </c>
      <c r="AO36">
        <v>0</v>
      </c>
      <c r="AP36">
        <v>1.5371999999999999</v>
      </c>
      <c r="AQ36">
        <v>65.207999999999998</v>
      </c>
      <c r="AR36">
        <v>3.3119999999999998</v>
      </c>
      <c r="AS36">
        <v>8.0711999999999993</v>
      </c>
      <c r="AT36">
        <v>10.3</v>
      </c>
      <c r="AU36">
        <v>0</v>
      </c>
      <c r="AV36">
        <v>0</v>
      </c>
      <c r="AW36">
        <v>0</v>
      </c>
      <c r="AX36">
        <v>1.143</v>
      </c>
      <c r="AY36">
        <v>0</v>
      </c>
      <c r="AZ36">
        <f t="shared" si="0"/>
        <v>36.988535999999996</v>
      </c>
      <c r="BA36">
        <f t="shared" si="1"/>
        <v>3210.2457530000006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2.19</v>
      </c>
      <c r="BQ36">
        <v>0</v>
      </c>
      <c r="BR36">
        <v>0.99985599999999997</v>
      </c>
      <c r="BS36">
        <v>1.65</v>
      </c>
      <c r="BT36">
        <v>0.82740000000000002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1.97</v>
      </c>
      <c r="CC36">
        <v>0.91</v>
      </c>
      <c r="CD36">
        <v>0.43</v>
      </c>
      <c r="CE36">
        <v>0</v>
      </c>
      <c r="CF36">
        <v>0.08</v>
      </c>
      <c r="CG36">
        <v>3.77</v>
      </c>
      <c r="CH36">
        <v>0.96599999999999997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0.99528000000000005</v>
      </c>
      <c r="CQ36">
        <v>0</v>
      </c>
      <c r="CR36">
        <v>2.34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36.988535999999996</v>
      </c>
    </row>
    <row r="37" spans="1:114">
      <c r="A37" t="s">
        <v>79</v>
      </c>
      <c r="B37">
        <v>0</v>
      </c>
      <c r="C37">
        <v>40.7712</v>
      </c>
      <c r="D37">
        <v>5.48</v>
      </c>
      <c r="E37">
        <v>0</v>
      </c>
      <c r="F37">
        <v>54.061799999999998</v>
      </c>
      <c r="G37">
        <v>22.62</v>
      </c>
      <c r="H37">
        <v>0</v>
      </c>
      <c r="I37">
        <v>96.583500000000001</v>
      </c>
      <c r="J37">
        <v>2.286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125.4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20.731850000000001</v>
      </c>
      <c r="W37">
        <v>41.883000000000003</v>
      </c>
      <c r="X37">
        <v>98.34375</v>
      </c>
      <c r="Y37">
        <v>0</v>
      </c>
      <c r="Z37">
        <v>6.5537999999999998</v>
      </c>
      <c r="AA37">
        <v>13.983000000000001</v>
      </c>
      <c r="AB37">
        <v>13.71344</v>
      </c>
      <c r="AC37">
        <v>14.24952</v>
      </c>
      <c r="AD37">
        <v>28.296900000000001</v>
      </c>
      <c r="AE37">
        <v>34.022399999999998</v>
      </c>
      <c r="AF37">
        <v>27.431999999999999</v>
      </c>
      <c r="AG37">
        <v>45.258400000000002</v>
      </c>
      <c r="AH37">
        <v>96.527600000000007</v>
      </c>
      <c r="AI37">
        <v>3.9569999999999999</v>
      </c>
      <c r="AJ37">
        <v>0</v>
      </c>
      <c r="AK37">
        <v>55.098500000000001</v>
      </c>
      <c r="AL37">
        <v>2.5564</v>
      </c>
      <c r="AM37">
        <v>0</v>
      </c>
      <c r="AN37">
        <v>0.74441999999999997</v>
      </c>
      <c r="AO37">
        <v>0</v>
      </c>
      <c r="AP37">
        <v>1.5371999999999999</v>
      </c>
      <c r="AQ37">
        <v>65.207999999999998</v>
      </c>
      <c r="AR37">
        <v>3.3119999999999998</v>
      </c>
      <c r="AS37">
        <v>8.0711999999999993</v>
      </c>
      <c r="AT37">
        <v>10.3</v>
      </c>
      <c r="AU37">
        <v>0</v>
      </c>
      <c r="AV37">
        <v>0</v>
      </c>
      <c r="AW37">
        <v>0</v>
      </c>
      <c r="AX37">
        <v>1.143</v>
      </c>
      <c r="AY37">
        <v>0</v>
      </c>
      <c r="AZ37">
        <f t="shared" si="0"/>
        <v>35.399079999999998</v>
      </c>
      <c r="BA37">
        <f t="shared" si="1"/>
        <v>3097.5809289999997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2.19</v>
      </c>
      <c r="BQ37">
        <v>0</v>
      </c>
      <c r="BR37">
        <v>2.3E-2</v>
      </c>
      <c r="BS37">
        <v>1.65</v>
      </c>
      <c r="BT37">
        <v>0.378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1.97</v>
      </c>
      <c r="CC37">
        <v>0.94</v>
      </c>
      <c r="CD37">
        <v>0.43</v>
      </c>
      <c r="CE37">
        <v>0</v>
      </c>
      <c r="CF37">
        <v>0.08</v>
      </c>
      <c r="CG37">
        <v>3.77</v>
      </c>
      <c r="CH37">
        <v>0.77280000000000004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0.99528000000000005</v>
      </c>
      <c r="CQ37">
        <v>0</v>
      </c>
      <c r="CR37">
        <v>2.34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35.399079999999998</v>
      </c>
    </row>
    <row r="38" spans="1:114">
      <c r="A38" t="s">
        <v>80</v>
      </c>
      <c r="B38">
        <v>0</v>
      </c>
      <c r="C38">
        <v>40.7712</v>
      </c>
      <c r="D38">
        <v>5.48</v>
      </c>
      <c r="E38">
        <v>0</v>
      </c>
      <c r="F38">
        <v>54.061799999999998</v>
      </c>
      <c r="G38">
        <v>22.62</v>
      </c>
      <c r="H38">
        <v>0</v>
      </c>
      <c r="I38">
        <v>96.583500000000001</v>
      </c>
      <c r="J38">
        <v>2.286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125.4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20.731850000000001</v>
      </c>
      <c r="W38">
        <v>41.883000000000003</v>
      </c>
      <c r="X38">
        <v>98.34375</v>
      </c>
      <c r="Y38">
        <v>0</v>
      </c>
      <c r="Z38">
        <v>6.5537999999999998</v>
      </c>
      <c r="AA38">
        <v>0</v>
      </c>
      <c r="AB38">
        <v>2.7759999999999998</v>
      </c>
      <c r="AC38">
        <v>10.02744</v>
      </c>
      <c r="AD38">
        <v>28.296900000000001</v>
      </c>
      <c r="AE38">
        <v>34.022399999999998</v>
      </c>
      <c r="AF38">
        <v>18.288</v>
      </c>
      <c r="AG38">
        <v>45.258400000000002</v>
      </c>
      <c r="AH38">
        <v>70.343999999999994</v>
      </c>
      <c r="AI38">
        <v>0</v>
      </c>
      <c r="AJ38">
        <v>0</v>
      </c>
      <c r="AK38">
        <v>55.098500000000001</v>
      </c>
      <c r="AL38">
        <v>2.5564</v>
      </c>
      <c r="AM38">
        <v>0</v>
      </c>
      <c r="AN38">
        <v>0.74441999999999997</v>
      </c>
      <c r="AO38">
        <v>0</v>
      </c>
      <c r="AP38">
        <v>1.5371999999999999</v>
      </c>
      <c r="AQ38">
        <v>65.207999999999998</v>
      </c>
      <c r="AR38">
        <v>3.3119999999999998</v>
      </c>
      <c r="AS38">
        <v>8.0711999999999993</v>
      </c>
      <c r="AT38">
        <v>10.3</v>
      </c>
      <c r="AU38">
        <v>0</v>
      </c>
      <c r="AV38">
        <v>0</v>
      </c>
      <c r="AW38">
        <v>0</v>
      </c>
      <c r="AX38">
        <v>1.143</v>
      </c>
      <c r="AY38">
        <v>0</v>
      </c>
      <c r="AZ38">
        <f t="shared" si="0"/>
        <v>34.82808</v>
      </c>
      <c r="BA38">
        <f t="shared" si="1"/>
        <v>3028.5828089999995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2.19</v>
      </c>
      <c r="BQ38">
        <v>0</v>
      </c>
      <c r="BR38">
        <v>0</v>
      </c>
      <c r="BS38">
        <v>1.65</v>
      </c>
      <c r="BT38">
        <v>0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1.97</v>
      </c>
      <c r="CC38">
        <v>0.98</v>
      </c>
      <c r="CD38">
        <v>0.43</v>
      </c>
      <c r="CE38">
        <v>0</v>
      </c>
      <c r="CF38">
        <v>0.08</v>
      </c>
      <c r="CG38">
        <v>3.77</v>
      </c>
      <c r="CH38">
        <v>0.56279999999999997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0.99528000000000005</v>
      </c>
      <c r="CQ38">
        <v>0</v>
      </c>
      <c r="CR38">
        <v>2.34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34.82808</v>
      </c>
    </row>
    <row r="39" spans="1:114">
      <c r="A39" t="s">
        <v>81</v>
      </c>
      <c r="B39">
        <v>0</v>
      </c>
      <c r="C39">
        <v>40.7712</v>
      </c>
      <c r="D39">
        <v>5.48</v>
      </c>
      <c r="E39">
        <v>0</v>
      </c>
      <c r="F39">
        <v>54.061799999999998</v>
      </c>
      <c r="G39">
        <v>22.62</v>
      </c>
      <c r="H39">
        <v>0</v>
      </c>
      <c r="I39">
        <v>96.583500000000001</v>
      </c>
      <c r="J39">
        <v>2.286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125.4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20.731850000000001</v>
      </c>
      <c r="W39">
        <v>40.668999999999997</v>
      </c>
      <c r="X39">
        <v>98.34375</v>
      </c>
      <c r="Y39">
        <v>0</v>
      </c>
      <c r="Z39">
        <v>1.1000000000000001</v>
      </c>
      <c r="AA39">
        <v>0</v>
      </c>
      <c r="AB39">
        <v>0</v>
      </c>
      <c r="AC39">
        <v>0</v>
      </c>
      <c r="AD39">
        <v>18.864599999999999</v>
      </c>
      <c r="AE39">
        <v>17.011199999999999</v>
      </c>
      <c r="AF39">
        <v>18.288</v>
      </c>
      <c r="AG39">
        <v>45.258400000000002</v>
      </c>
      <c r="AH39">
        <v>43.965000000000003</v>
      </c>
      <c r="AI39">
        <v>0</v>
      </c>
      <c r="AJ39">
        <v>0</v>
      </c>
      <c r="AK39">
        <v>55.098500000000001</v>
      </c>
      <c r="AL39">
        <v>2.5564</v>
      </c>
      <c r="AM39">
        <v>0</v>
      </c>
      <c r="AN39">
        <v>0.74441999999999997</v>
      </c>
      <c r="AO39">
        <v>0</v>
      </c>
      <c r="AP39">
        <v>1.5371999999999999</v>
      </c>
      <c r="AQ39">
        <v>65.207999999999998</v>
      </c>
      <c r="AR39">
        <v>3.3119999999999998</v>
      </c>
      <c r="AS39">
        <v>4.7081999999999997</v>
      </c>
      <c r="AT39">
        <v>10.3</v>
      </c>
      <c r="AU39">
        <v>0</v>
      </c>
      <c r="AV39">
        <v>0</v>
      </c>
      <c r="AW39">
        <v>0</v>
      </c>
      <c r="AX39">
        <v>1.143</v>
      </c>
      <c r="AY39">
        <v>0</v>
      </c>
      <c r="AZ39">
        <f t="shared" si="0"/>
        <v>34.888080000000002</v>
      </c>
      <c r="BA39">
        <f t="shared" si="1"/>
        <v>2952.9860690000005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2.19</v>
      </c>
      <c r="BQ39">
        <v>0</v>
      </c>
      <c r="BR39">
        <v>0</v>
      </c>
      <c r="BS39">
        <v>1.65</v>
      </c>
      <c r="BT39">
        <v>0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1.97</v>
      </c>
      <c r="CC39">
        <v>1</v>
      </c>
      <c r="CD39">
        <v>0.43</v>
      </c>
      <c r="CE39">
        <v>0.25</v>
      </c>
      <c r="CF39">
        <v>0.08</v>
      </c>
      <c r="CG39">
        <v>3.77</v>
      </c>
      <c r="CH39">
        <v>0.3528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0.99528000000000005</v>
      </c>
      <c r="CQ39">
        <v>0</v>
      </c>
      <c r="CR39">
        <v>2.34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34.888080000000002</v>
      </c>
    </row>
    <row r="40" spans="1:114">
      <c r="A40" t="s">
        <v>82</v>
      </c>
      <c r="B40">
        <v>0</v>
      </c>
      <c r="C40">
        <v>40.7712</v>
      </c>
      <c r="D40">
        <v>5.48</v>
      </c>
      <c r="E40">
        <v>0</v>
      </c>
      <c r="F40">
        <v>54.061799999999998</v>
      </c>
      <c r="G40">
        <v>22.62</v>
      </c>
      <c r="H40">
        <v>0</v>
      </c>
      <c r="I40">
        <v>96.583500000000001</v>
      </c>
      <c r="J40">
        <v>2.286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125.4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20.731850000000001</v>
      </c>
      <c r="W40">
        <v>40.668999999999997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9.4541719999999998</v>
      </c>
      <c r="AE40">
        <v>17.011199999999999</v>
      </c>
      <c r="AF40">
        <v>18.288</v>
      </c>
      <c r="AG40">
        <v>45.258400000000002</v>
      </c>
      <c r="AH40">
        <v>24.131900000000002</v>
      </c>
      <c r="AI40">
        <v>0</v>
      </c>
      <c r="AJ40">
        <v>0</v>
      </c>
      <c r="AK40">
        <v>55.098500000000001</v>
      </c>
      <c r="AL40">
        <v>2.5564</v>
      </c>
      <c r="AM40">
        <v>0</v>
      </c>
      <c r="AN40">
        <v>0.74441999999999997</v>
      </c>
      <c r="AO40">
        <v>0</v>
      </c>
      <c r="AP40">
        <v>1.5371999999999999</v>
      </c>
      <c r="AQ40">
        <v>65.207999999999998</v>
      </c>
      <c r="AR40">
        <v>13.247999999999999</v>
      </c>
      <c r="AS40">
        <v>4.7081999999999997</v>
      </c>
      <c r="AT40">
        <v>10.3</v>
      </c>
      <c r="AU40">
        <v>0</v>
      </c>
      <c r="AV40">
        <v>0</v>
      </c>
      <c r="AW40">
        <v>0</v>
      </c>
      <c r="AX40">
        <v>1.143</v>
      </c>
      <c r="AY40">
        <v>0</v>
      </c>
      <c r="AZ40">
        <f t="shared" si="0"/>
        <v>34.898479999999992</v>
      </c>
      <c r="BA40">
        <f t="shared" si="1"/>
        <v>2932.5889410000004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2.19</v>
      </c>
      <c r="BQ40">
        <v>0</v>
      </c>
      <c r="BR40">
        <v>0</v>
      </c>
      <c r="BS40">
        <v>1.65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1.97</v>
      </c>
      <c r="CC40">
        <v>1.02</v>
      </c>
      <c r="CD40">
        <v>0.43</v>
      </c>
      <c r="CE40">
        <v>0.4</v>
      </c>
      <c r="CF40">
        <v>0.08</v>
      </c>
      <c r="CG40">
        <v>3.77</v>
      </c>
      <c r="CH40">
        <v>0.19320000000000001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0.99528000000000005</v>
      </c>
      <c r="CQ40">
        <v>0</v>
      </c>
      <c r="CR40">
        <v>2.34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34.898479999999992</v>
      </c>
    </row>
    <row r="41" spans="1:114">
      <c r="A41" t="s">
        <v>83</v>
      </c>
      <c r="B41">
        <v>0</v>
      </c>
      <c r="C41">
        <v>40.7712</v>
      </c>
      <c r="D41">
        <v>5.48</v>
      </c>
      <c r="E41">
        <v>0</v>
      </c>
      <c r="F41">
        <v>54.061799999999998</v>
      </c>
      <c r="G41">
        <v>22.62</v>
      </c>
      <c r="H41">
        <v>0</v>
      </c>
      <c r="I41">
        <v>96.583500000000001</v>
      </c>
      <c r="J41">
        <v>2.286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125.4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20.731850000000001</v>
      </c>
      <c r="W41">
        <v>40.668999999999997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9.4322999999999997</v>
      </c>
      <c r="AE41">
        <v>7.7081999999999997</v>
      </c>
      <c r="AF41">
        <v>9.1440000000000001</v>
      </c>
      <c r="AG41">
        <v>45.258400000000002</v>
      </c>
      <c r="AH41">
        <v>22.471</v>
      </c>
      <c r="AI41">
        <v>0</v>
      </c>
      <c r="AJ41">
        <v>0</v>
      </c>
      <c r="AK41">
        <v>55.098500000000001</v>
      </c>
      <c r="AL41">
        <v>2.5564</v>
      </c>
      <c r="AM41">
        <v>0</v>
      </c>
      <c r="AN41">
        <v>0.74441999999999997</v>
      </c>
      <c r="AO41">
        <v>0</v>
      </c>
      <c r="AP41">
        <v>5.6364000000000001</v>
      </c>
      <c r="AQ41">
        <v>65.207999999999998</v>
      </c>
      <c r="AR41">
        <v>30.911999999999999</v>
      </c>
      <c r="AS41">
        <v>16.680479999999999</v>
      </c>
      <c r="AT41">
        <v>10.3</v>
      </c>
      <c r="AU41">
        <v>0</v>
      </c>
      <c r="AV41">
        <v>0</v>
      </c>
      <c r="AW41">
        <v>0</v>
      </c>
      <c r="AX41">
        <v>1.143</v>
      </c>
      <c r="AY41">
        <v>0</v>
      </c>
      <c r="AZ41">
        <f t="shared" si="0"/>
        <v>35.104479999999995</v>
      </c>
      <c r="BA41">
        <f t="shared" si="1"/>
        <v>2946.4006489999997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2.19</v>
      </c>
      <c r="BQ41">
        <v>0</v>
      </c>
      <c r="BR41">
        <v>0</v>
      </c>
      <c r="BS41">
        <v>1.65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1.97</v>
      </c>
      <c r="CC41">
        <v>1.18</v>
      </c>
      <c r="CD41">
        <v>0.43</v>
      </c>
      <c r="CE41">
        <v>0.46</v>
      </c>
      <c r="CF41">
        <v>0.08</v>
      </c>
      <c r="CG41">
        <v>3.77</v>
      </c>
      <c r="CH41">
        <v>0.1792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0.99528000000000005</v>
      </c>
      <c r="CQ41">
        <v>0</v>
      </c>
      <c r="CR41">
        <v>2.34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35.104479999999995</v>
      </c>
    </row>
    <row r="42" spans="1:114">
      <c r="A42" t="s">
        <v>84</v>
      </c>
      <c r="B42">
        <v>0</v>
      </c>
      <c r="C42">
        <v>40.7712</v>
      </c>
      <c r="D42">
        <v>5.48</v>
      </c>
      <c r="E42">
        <v>0</v>
      </c>
      <c r="F42">
        <v>54.061799999999998</v>
      </c>
      <c r="G42">
        <v>22.62</v>
      </c>
      <c r="H42">
        <v>0</v>
      </c>
      <c r="I42">
        <v>96.583500000000001</v>
      </c>
      <c r="J42">
        <v>2.286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125.4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20.731850000000001</v>
      </c>
      <c r="W42">
        <v>40.668999999999997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9.4322999999999997</v>
      </c>
      <c r="AE42">
        <v>0</v>
      </c>
      <c r="AF42">
        <v>9.1440000000000001</v>
      </c>
      <c r="AG42">
        <v>45.258400000000002</v>
      </c>
      <c r="AH42">
        <v>0</v>
      </c>
      <c r="AI42">
        <v>0</v>
      </c>
      <c r="AJ42">
        <v>0</v>
      </c>
      <c r="AK42">
        <v>55.098500000000001</v>
      </c>
      <c r="AL42">
        <v>2.5564</v>
      </c>
      <c r="AM42">
        <v>0</v>
      </c>
      <c r="AN42">
        <v>0.74441999999999997</v>
      </c>
      <c r="AO42">
        <v>0</v>
      </c>
      <c r="AP42">
        <v>5.6364000000000001</v>
      </c>
      <c r="AQ42">
        <v>65.207999999999998</v>
      </c>
      <c r="AR42">
        <v>30.911999999999999</v>
      </c>
      <c r="AS42">
        <v>16.680479999999999</v>
      </c>
      <c r="AT42">
        <v>10.3</v>
      </c>
      <c r="AU42">
        <v>0</v>
      </c>
      <c r="AV42">
        <v>0</v>
      </c>
      <c r="AW42">
        <v>0</v>
      </c>
      <c r="AX42">
        <v>1.143</v>
      </c>
      <c r="AY42">
        <v>0</v>
      </c>
      <c r="AZ42">
        <f t="shared" si="0"/>
        <v>35.185280000000006</v>
      </c>
      <c r="BA42">
        <f t="shared" si="1"/>
        <v>2916.3022489999998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2.19</v>
      </c>
      <c r="BQ42">
        <v>0</v>
      </c>
      <c r="BR42">
        <v>0</v>
      </c>
      <c r="BS42">
        <v>1.65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1.97</v>
      </c>
      <c r="CC42">
        <v>1.27</v>
      </c>
      <c r="CD42">
        <v>0.44</v>
      </c>
      <c r="CE42">
        <v>0.62</v>
      </c>
      <c r="CF42">
        <v>0.08</v>
      </c>
      <c r="CG42">
        <v>3.77</v>
      </c>
      <c r="CH42">
        <v>0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0.99528000000000005</v>
      </c>
      <c r="CQ42">
        <v>0</v>
      </c>
      <c r="CR42">
        <v>2.34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35.185280000000006</v>
      </c>
    </row>
    <row r="43" spans="1:114">
      <c r="A43" t="s">
        <v>85</v>
      </c>
      <c r="B43">
        <v>0</v>
      </c>
      <c r="C43">
        <v>40.7712</v>
      </c>
      <c r="D43">
        <v>5.48</v>
      </c>
      <c r="E43">
        <v>0</v>
      </c>
      <c r="F43">
        <v>76.681799999999996</v>
      </c>
      <c r="G43">
        <v>0</v>
      </c>
      <c r="H43">
        <v>0</v>
      </c>
      <c r="I43">
        <v>96.583500000000001</v>
      </c>
      <c r="J43">
        <v>2.286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125.4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20.731850000000001</v>
      </c>
      <c r="W43">
        <v>40.668999999999997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9.4322999999999997</v>
      </c>
      <c r="AE43">
        <v>0</v>
      </c>
      <c r="AF43">
        <v>9.1440000000000001</v>
      </c>
      <c r="AG43">
        <v>45.258400000000002</v>
      </c>
      <c r="AH43">
        <v>0</v>
      </c>
      <c r="AI43">
        <v>0</v>
      </c>
      <c r="AJ43">
        <v>0</v>
      </c>
      <c r="AK43">
        <v>55.098500000000001</v>
      </c>
      <c r="AL43">
        <v>2.5564</v>
      </c>
      <c r="AM43">
        <v>0</v>
      </c>
      <c r="AN43">
        <v>0.74441999999999997</v>
      </c>
      <c r="AO43">
        <v>0</v>
      </c>
      <c r="AP43">
        <v>5.6364000000000001</v>
      </c>
      <c r="AQ43">
        <v>65.207999999999998</v>
      </c>
      <c r="AR43">
        <v>30.911999999999999</v>
      </c>
      <c r="AS43">
        <v>16.680479999999999</v>
      </c>
      <c r="AT43">
        <v>10.3</v>
      </c>
      <c r="AU43">
        <v>0</v>
      </c>
      <c r="AV43">
        <v>0</v>
      </c>
      <c r="AW43">
        <v>0</v>
      </c>
      <c r="AX43">
        <v>1.143</v>
      </c>
      <c r="AY43">
        <v>0</v>
      </c>
      <c r="AZ43">
        <f t="shared" si="0"/>
        <v>35.225279999999998</v>
      </c>
      <c r="BA43">
        <f t="shared" si="1"/>
        <v>2916.3422489999998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2.19</v>
      </c>
      <c r="BQ43">
        <v>0</v>
      </c>
      <c r="BR43">
        <v>0</v>
      </c>
      <c r="BS43">
        <v>1.65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1.97</v>
      </c>
      <c r="CC43">
        <v>1.27</v>
      </c>
      <c r="CD43">
        <v>0.44</v>
      </c>
      <c r="CE43">
        <v>0.66</v>
      </c>
      <c r="CF43">
        <v>0.08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0.99528000000000005</v>
      </c>
      <c r="CQ43">
        <v>0</v>
      </c>
      <c r="CR43">
        <v>2.34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35.225279999999998</v>
      </c>
    </row>
    <row r="44" spans="1:114">
      <c r="A44" t="s">
        <v>86</v>
      </c>
      <c r="B44">
        <v>0</v>
      </c>
      <c r="C44">
        <v>40.7712</v>
      </c>
      <c r="D44">
        <v>5.48</v>
      </c>
      <c r="E44">
        <v>0</v>
      </c>
      <c r="F44">
        <v>76.681799999999996</v>
      </c>
      <c r="G44">
        <v>0</v>
      </c>
      <c r="H44">
        <v>0</v>
      </c>
      <c r="I44">
        <v>96.583500000000001</v>
      </c>
      <c r="J44">
        <v>2.286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125.4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20.731850000000001</v>
      </c>
      <c r="W44">
        <v>40.668999999999997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9.4322999999999997</v>
      </c>
      <c r="AE44">
        <v>0</v>
      </c>
      <c r="AF44">
        <v>9.1440000000000001</v>
      </c>
      <c r="AG44">
        <v>45.258400000000002</v>
      </c>
      <c r="AH44">
        <v>0</v>
      </c>
      <c r="AI44">
        <v>0</v>
      </c>
      <c r="AJ44">
        <v>0</v>
      </c>
      <c r="AK44">
        <v>55.098500000000001</v>
      </c>
      <c r="AL44">
        <v>2.5564</v>
      </c>
      <c r="AM44">
        <v>0</v>
      </c>
      <c r="AN44">
        <v>0.74441999999999997</v>
      </c>
      <c r="AO44">
        <v>0</v>
      </c>
      <c r="AP44">
        <v>5.6364000000000001</v>
      </c>
      <c r="AQ44">
        <v>48.905999999999999</v>
      </c>
      <c r="AR44">
        <v>6.6239999999999997</v>
      </c>
      <c r="AS44">
        <v>16.680479999999999</v>
      </c>
      <c r="AT44">
        <v>10.3</v>
      </c>
      <c r="AU44">
        <v>0</v>
      </c>
      <c r="AV44">
        <v>0</v>
      </c>
      <c r="AW44">
        <v>0</v>
      </c>
      <c r="AX44">
        <v>1.143</v>
      </c>
      <c r="AY44">
        <v>0</v>
      </c>
      <c r="AZ44">
        <f t="shared" si="0"/>
        <v>35.39528</v>
      </c>
      <c r="BA44">
        <f t="shared" si="1"/>
        <v>2875.9222489999997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2.19</v>
      </c>
      <c r="BQ44">
        <v>0</v>
      </c>
      <c r="BR44">
        <v>0</v>
      </c>
      <c r="BS44">
        <v>1.65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1.97</v>
      </c>
      <c r="CC44">
        <v>1.38</v>
      </c>
      <c r="CD44">
        <v>0.45</v>
      </c>
      <c r="CE44">
        <v>0.71</v>
      </c>
      <c r="CF44">
        <v>0.08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0.99528000000000005</v>
      </c>
      <c r="CQ44">
        <v>0</v>
      </c>
      <c r="CR44">
        <v>2.34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35.39528</v>
      </c>
    </row>
    <row r="45" spans="1:114">
      <c r="A45" t="s">
        <v>87</v>
      </c>
      <c r="B45">
        <v>0</v>
      </c>
      <c r="C45">
        <v>40.7712</v>
      </c>
      <c r="D45">
        <v>5.48</v>
      </c>
      <c r="E45">
        <v>0</v>
      </c>
      <c r="F45">
        <v>76.681799999999996</v>
      </c>
      <c r="G45">
        <v>0</v>
      </c>
      <c r="H45">
        <v>0</v>
      </c>
      <c r="I45">
        <v>96.583500000000001</v>
      </c>
      <c r="J45">
        <v>2.286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125.4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20.731850000000001</v>
      </c>
      <c r="W45">
        <v>40.668999999999997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9.4322999999999997</v>
      </c>
      <c r="AE45">
        <v>0</v>
      </c>
      <c r="AF45">
        <v>9.1440000000000001</v>
      </c>
      <c r="AG45">
        <v>45.258400000000002</v>
      </c>
      <c r="AH45">
        <v>0</v>
      </c>
      <c r="AI45">
        <v>0</v>
      </c>
      <c r="AJ45">
        <v>0</v>
      </c>
      <c r="AK45">
        <v>55.098500000000001</v>
      </c>
      <c r="AL45">
        <v>2.5564</v>
      </c>
      <c r="AM45">
        <v>0</v>
      </c>
      <c r="AN45">
        <v>0.74441999999999997</v>
      </c>
      <c r="AO45">
        <v>0</v>
      </c>
      <c r="AP45">
        <v>1.5371999999999999</v>
      </c>
      <c r="AQ45">
        <v>32.603999999999999</v>
      </c>
      <c r="AR45">
        <v>3.3119999999999998</v>
      </c>
      <c r="AS45">
        <v>9.6854399999999998</v>
      </c>
      <c r="AT45">
        <v>10.3</v>
      </c>
      <c r="AU45">
        <v>0</v>
      </c>
      <c r="AV45">
        <v>0</v>
      </c>
      <c r="AW45">
        <v>0</v>
      </c>
      <c r="AX45">
        <v>1.143</v>
      </c>
      <c r="AY45">
        <v>0</v>
      </c>
      <c r="AZ45">
        <f t="shared" si="0"/>
        <v>35.445279999999997</v>
      </c>
      <c r="BA45">
        <f t="shared" si="1"/>
        <v>2845.264009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2.19</v>
      </c>
      <c r="BQ45">
        <v>0</v>
      </c>
      <c r="BR45">
        <v>0</v>
      </c>
      <c r="BS45">
        <v>1.65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1.97</v>
      </c>
      <c r="CC45">
        <v>1.43</v>
      </c>
      <c r="CD45">
        <v>0.45</v>
      </c>
      <c r="CE45">
        <v>0.71</v>
      </c>
      <c r="CF45">
        <v>0.08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0.99528000000000005</v>
      </c>
      <c r="CQ45">
        <v>0</v>
      </c>
      <c r="CR45">
        <v>2.34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35.445279999999997</v>
      </c>
    </row>
    <row r="46" spans="1:114">
      <c r="A46" t="s">
        <v>88</v>
      </c>
      <c r="B46">
        <v>0</v>
      </c>
      <c r="C46">
        <v>40.7712</v>
      </c>
      <c r="D46">
        <v>5.48</v>
      </c>
      <c r="E46">
        <v>0</v>
      </c>
      <c r="F46">
        <v>76.681799999999996</v>
      </c>
      <c r="G46">
        <v>0</v>
      </c>
      <c r="H46">
        <v>0</v>
      </c>
      <c r="I46">
        <v>96.583500000000001</v>
      </c>
      <c r="J46">
        <v>2.286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125.4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20.731850000000001</v>
      </c>
      <c r="W46">
        <v>40.668999999999997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45.258400000000002</v>
      </c>
      <c r="AH46">
        <v>0</v>
      </c>
      <c r="AI46">
        <v>0</v>
      </c>
      <c r="AJ46">
        <v>0</v>
      </c>
      <c r="AK46">
        <v>55.098500000000001</v>
      </c>
      <c r="AL46">
        <v>2.5564</v>
      </c>
      <c r="AM46">
        <v>0</v>
      </c>
      <c r="AN46">
        <v>0.74441999999999997</v>
      </c>
      <c r="AO46">
        <v>0</v>
      </c>
      <c r="AP46">
        <v>1.5371999999999999</v>
      </c>
      <c r="AQ46">
        <v>32.603999999999999</v>
      </c>
      <c r="AR46">
        <v>3.3119999999999998</v>
      </c>
      <c r="AS46">
        <v>9.6854399999999998</v>
      </c>
      <c r="AT46">
        <v>10.3</v>
      </c>
      <c r="AU46">
        <v>0</v>
      </c>
      <c r="AV46">
        <v>0</v>
      </c>
      <c r="AW46">
        <v>0</v>
      </c>
      <c r="AX46">
        <v>1.143</v>
      </c>
      <c r="AY46">
        <v>0</v>
      </c>
      <c r="AZ46">
        <f t="shared" si="0"/>
        <v>35.505279999999999</v>
      </c>
      <c r="BA46">
        <f t="shared" si="1"/>
        <v>2835.891709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2.19</v>
      </c>
      <c r="BQ46">
        <v>0</v>
      </c>
      <c r="BR46">
        <v>0</v>
      </c>
      <c r="BS46">
        <v>1.65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1.97</v>
      </c>
      <c r="CC46">
        <v>1.43</v>
      </c>
      <c r="CD46">
        <v>0.45</v>
      </c>
      <c r="CE46">
        <v>0.77</v>
      </c>
      <c r="CF46">
        <v>0.08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0.99528000000000005</v>
      </c>
      <c r="CQ46">
        <v>0</v>
      </c>
      <c r="CR46">
        <v>2.34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35.505279999999999</v>
      </c>
    </row>
    <row r="47" spans="1:114">
      <c r="A47" t="s">
        <v>89</v>
      </c>
      <c r="B47">
        <v>0</v>
      </c>
      <c r="C47">
        <v>40.7712</v>
      </c>
      <c r="D47">
        <v>5.48</v>
      </c>
      <c r="E47">
        <v>0</v>
      </c>
      <c r="F47">
        <v>76.681799999999996</v>
      </c>
      <c r="G47">
        <v>0</v>
      </c>
      <c r="H47">
        <v>0</v>
      </c>
      <c r="I47">
        <v>96.583500000000001</v>
      </c>
      <c r="J47">
        <v>2.286</v>
      </c>
      <c r="K47">
        <v>687.84215500000005</v>
      </c>
      <c r="L47">
        <v>656.40412500000002</v>
      </c>
      <c r="M47">
        <v>92.92</v>
      </c>
      <c r="N47">
        <v>119.15625</v>
      </c>
      <c r="O47">
        <v>124.79062500000001</v>
      </c>
      <c r="P47">
        <v>125.4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20.731850000000001</v>
      </c>
      <c r="W47">
        <v>40.668999999999997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45.258400000000002</v>
      </c>
      <c r="AH47">
        <v>0</v>
      </c>
      <c r="AI47">
        <v>0</v>
      </c>
      <c r="AJ47">
        <v>0</v>
      </c>
      <c r="AK47">
        <v>55.098500000000001</v>
      </c>
      <c r="AL47">
        <v>2.5564</v>
      </c>
      <c r="AM47">
        <v>0</v>
      </c>
      <c r="AN47">
        <v>0.74441999999999997</v>
      </c>
      <c r="AO47">
        <v>0</v>
      </c>
      <c r="AP47">
        <v>1.5371999999999999</v>
      </c>
      <c r="AQ47">
        <v>16.302</v>
      </c>
      <c r="AR47">
        <v>3.3119999999999998</v>
      </c>
      <c r="AS47">
        <v>9.6854399999999998</v>
      </c>
      <c r="AT47">
        <v>10.3</v>
      </c>
      <c r="AU47">
        <v>0</v>
      </c>
      <c r="AV47">
        <v>0</v>
      </c>
      <c r="AW47">
        <v>0</v>
      </c>
      <c r="AX47">
        <v>1.143</v>
      </c>
      <c r="AY47">
        <v>0</v>
      </c>
      <c r="AZ47">
        <f t="shared" si="0"/>
        <v>35.355279999999993</v>
      </c>
      <c r="BA47">
        <f t="shared" si="1"/>
        <v>2819.4397090000002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2.19</v>
      </c>
      <c r="BQ47">
        <v>0</v>
      </c>
      <c r="BR47">
        <v>0</v>
      </c>
      <c r="BS47">
        <v>1.65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1.97</v>
      </c>
      <c r="CC47">
        <v>1.43</v>
      </c>
      <c r="CD47">
        <v>0.45</v>
      </c>
      <c r="CE47">
        <v>0.62</v>
      </c>
      <c r="CF47">
        <v>0.08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0.99528000000000005</v>
      </c>
      <c r="CQ47">
        <v>0</v>
      </c>
      <c r="CR47">
        <v>2.34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35.355279999999993</v>
      </c>
    </row>
    <row r="48" spans="1:114">
      <c r="A48" t="s">
        <v>90</v>
      </c>
      <c r="B48">
        <v>0</v>
      </c>
      <c r="C48">
        <v>40.7712</v>
      </c>
      <c r="D48">
        <v>5.48</v>
      </c>
      <c r="E48">
        <v>0</v>
      </c>
      <c r="F48">
        <v>76.681799999999996</v>
      </c>
      <c r="G48">
        <v>0</v>
      </c>
      <c r="H48">
        <v>0</v>
      </c>
      <c r="I48">
        <v>96.583500000000001</v>
      </c>
      <c r="J48">
        <v>2.286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125.4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20.731850000000001</v>
      </c>
      <c r="W48">
        <v>40.668999999999997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45.258400000000002</v>
      </c>
      <c r="AH48">
        <v>0</v>
      </c>
      <c r="AI48">
        <v>0</v>
      </c>
      <c r="AJ48">
        <v>0</v>
      </c>
      <c r="AK48">
        <v>55.098500000000001</v>
      </c>
      <c r="AL48">
        <v>2.5564</v>
      </c>
      <c r="AM48">
        <v>0</v>
      </c>
      <c r="AN48">
        <v>0.74441999999999997</v>
      </c>
      <c r="AO48">
        <v>0</v>
      </c>
      <c r="AP48">
        <v>1.5371999999999999</v>
      </c>
      <c r="AQ48">
        <v>0</v>
      </c>
      <c r="AR48">
        <v>3.3119999999999998</v>
      </c>
      <c r="AS48">
        <v>9.6854399999999998</v>
      </c>
      <c r="AT48">
        <v>10.3</v>
      </c>
      <c r="AU48">
        <v>0</v>
      </c>
      <c r="AV48">
        <v>0</v>
      </c>
      <c r="AW48">
        <v>0</v>
      </c>
      <c r="AX48">
        <v>1.143</v>
      </c>
      <c r="AY48">
        <v>0</v>
      </c>
      <c r="AZ48">
        <f t="shared" si="0"/>
        <v>35.245279999999994</v>
      </c>
      <c r="BA48">
        <f t="shared" si="1"/>
        <v>2803.0277090000004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2.19</v>
      </c>
      <c r="BQ48">
        <v>0</v>
      </c>
      <c r="BR48">
        <v>0</v>
      </c>
      <c r="BS48">
        <v>1.65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1.97</v>
      </c>
      <c r="CC48">
        <v>1.43</v>
      </c>
      <c r="CD48">
        <v>0.45</v>
      </c>
      <c r="CE48">
        <v>0.51</v>
      </c>
      <c r="CF48">
        <v>0.08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0.99528000000000005</v>
      </c>
      <c r="CQ48">
        <v>0</v>
      </c>
      <c r="CR48">
        <v>2.34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35.245279999999994</v>
      </c>
    </row>
    <row r="49" spans="1:114">
      <c r="A49" t="s">
        <v>91</v>
      </c>
      <c r="B49">
        <v>0</v>
      </c>
      <c r="C49">
        <v>40.7712</v>
      </c>
      <c r="D49">
        <v>5.48</v>
      </c>
      <c r="E49">
        <v>0</v>
      </c>
      <c r="F49">
        <v>76.681799999999996</v>
      </c>
      <c r="G49">
        <v>0</v>
      </c>
      <c r="H49">
        <v>0</v>
      </c>
      <c r="I49">
        <v>96.583500000000001</v>
      </c>
      <c r="J49">
        <v>2.286</v>
      </c>
      <c r="K49">
        <v>687.84215500000005</v>
      </c>
      <c r="L49">
        <v>656.40412500000002</v>
      </c>
      <c r="M49">
        <v>92.92</v>
      </c>
      <c r="N49">
        <v>119.15625</v>
      </c>
      <c r="O49">
        <v>124.79062500000001</v>
      </c>
      <c r="P49">
        <v>125.4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20.731850000000001</v>
      </c>
      <c r="W49">
        <v>40.668999999999997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45.258400000000002</v>
      </c>
      <c r="AH49">
        <v>0</v>
      </c>
      <c r="AI49">
        <v>0</v>
      </c>
      <c r="AJ49">
        <v>0</v>
      </c>
      <c r="AK49">
        <v>55.098500000000001</v>
      </c>
      <c r="AL49">
        <v>2.5564</v>
      </c>
      <c r="AM49">
        <v>0</v>
      </c>
      <c r="AN49">
        <v>0.74441999999999997</v>
      </c>
      <c r="AO49">
        <v>0</v>
      </c>
      <c r="AP49">
        <v>1.5371999999999999</v>
      </c>
      <c r="AQ49">
        <v>0</v>
      </c>
      <c r="AR49">
        <v>3.3119999999999998</v>
      </c>
      <c r="AS49">
        <v>9.6854399999999998</v>
      </c>
      <c r="AT49">
        <v>10.3</v>
      </c>
      <c r="AU49">
        <v>0</v>
      </c>
      <c r="AV49">
        <v>0</v>
      </c>
      <c r="AW49">
        <v>0</v>
      </c>
      <c r="AX49">
        <v>1.143</v>
      </c>
      <c r="AY49">
        <v>0</v>
      </c>
      <c r="AZ49">
        <f t="shared" si="0"/>
        <v>35.045279999999991</v>
      </c>
      <c r="BA49">
        <f t="shared" si="1"/>
        <v>2802.8277090000001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2.19</v>
      </c>
      <c r="BQ49">
        <v>0</v>
      </c>
      <c r="BR49">
        <v>0</v>
      </c>
      <c r="BS49">
        <v>1.65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1.97</v>
      </c>
      <c r="CC49">
        <v>1.34</v>
      </c>
      <c r="CD49">
        <v>0.45</v>
      </c>
      <c r="CE49">
        <v>0.4</v>
      </c>
      <c r="CF49">
        <v>0.08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0.99528000000000005</v>
      </c>
      <c r="CQ49">
        <v>0</v>
      </c>
      <c r="CR49">
        <v>2.34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35.045279999999991</v>
      </c>
    </row>
    <row r="50" spans="1:114">
      <c r="A50" t="s">
        <v>92</v>
      </c>
      <c r="B50">
        <v>0</v>
      </c>
      <c r="C50">
        <v>46.251199999999997</v>
      </c>
      <c r="D50">
        <v>0</v>
      </c>
      <c r="E50">
        <v>0</v>
      </c>
      <c r="F50">
        <v>76.681799999999996</v>
      </c>
      <c r="G50">
        <v>0</v>
      </c>
      <c r="H50">
        <v>0</v>
      </c>
      <c r="I50">
        <v>96.583500000000001</v>
      </c>
      <c r="J50">
        <v>2.286</v>
      </c>
      <c r="K50">
        <v>687.84215500000005</v>
      </c>
      <c r="L50">
        <v>656.40412500000002</v>
      </c>
      <c r="M50">
        <v>92.92</v>
      </c>
      <c r="N50">
        <v>119.15625</v>
      </c>
      <c r="O50">
        <v>124.79062500000001</v>
      </c>
      <c r="P50">
        <v>125.4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20.731850000000001</v>
      </c>
      <c r="W50">
        <v>40.668999999999997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45.258400000000002</v>
      </c>
      <c r="AH50">
        <v>0</v>
      </c>
      <c r="AI50">
        <v>0</v>
      </c>
      <c r="AJ50">
        <v>0</v>
      </c>
      <c r="AK50">
        <v>55.098500000000001</v>
      </c>
      <c r="AL50">
        <v>2.5564</v>
      </c>
      <c r="AM50">
        <v>0</v>
      </c>
      <c r="AN50">
        <v>0.74441999999999997</v>
      </c>
      <c r="AO50">
        <v>0</v>
      </c>
      <c r="AP50">
        <v>1.5371999999999999</v>
      </c>
      <c r="AQ50">
        <v>0</v>
      </c>
      <c r="AR50">
        <v>3.3119999999999998</v>
      </c>
      <c r="AS50">
        <v>9.6854399999999998</v>
      </c>
      <c r="AT50">
        <v>10.3</v>
      </c>
      <c r="AU50">
        <v>0</v>
      </c>
      <c r="AV50">
        <v>0</v>
      </c>
      <c r="AW50">
        <v>0</v>
      </c>
      <c r="AX50">
        <v>1.143</v>
      </c>
      <c r="AY50">
        <v>0</v>
      </c>
      <c r="AZ50">
        <f t="shared" si="0"/>
        <v>35.045279999999991</v>
      </c>
      <c r="BA50">
        <f t="shared" si="1"/>
        <v>2802.8277090000001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2.19</v>
      </c>
      <c r="BQ50">
        <v>0</v>
      </c>
      <c r="BR50">
        <v>0</v>
      </c>
      <c r="BS50">
        <v>1.65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1.97</v>
      </c>
      <c r="CC50">
        <v>1.34</v>
      </c>
      <c r="CD50">
        <v>0.45</v>
      </c>
      <c r="CE50">
        <v>0.4</v>
      </c>
      <c r="CF50">
        <v>0.08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0.99528000000000005</v>
      </c>
      <c r="CQ50">
        <v>0</v>
      </c>
      <c r="CR50">
        <v>2.34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35.045279999999991</v>
      </c>
    </row>
    <row r="51" spans="1:114">
      <c r="A51" t="s">
        <v>93</v>
      </c>
      <c r="B51">
        <v>0</v>
      </c>
      <c r="C51">
        <v>46.251199999999997</v>
      </c>
      <c r="D51">
        <v>0</v>
      </c>
      <c r="E51">
        <v>0</v>
      </c>
      <c r="F51">
        <v>76.681799999999996</v>
      </c>
      <c r="G51">
        <v>0</v>
      </c>
      <c r="H51">
        <v>0</v>
      </c>
      <c r="I51">
        <v>98.298000000000002</v>
      </c>
      <c r="J51">
        <v>1.7144999999999999</v>
      </c>
      <c r="K51">
        <v>687.84215500000005</v>
      </c>
      <c r="L51">
        <v>656.40412500000002</v>
      </c>
      <c r="M51">
        <v>92.92</v>
      </c>
      <c r="N51">
        <v>119.15625</v>
      </c>
      <c r="O51">
        <v>124.79062500000001</v>
      </c>
      <c r="P51">
        <v>125.4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20.731850000000001</v>
      </c>
      <c r="W51">
        <v>40.668999999999997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45.258400000000002</v>
      </c>
      <c r="AH51">
        <v>0</v>
      </c>
      <c r="AI51">
        <v>0</v>
      </c>
      <c r="AJ51">
        <v>0</v>
      </c>
      <c r="AK51">
        <v>55.098500000000001</v>
      </c>
      <c r="AL51">
        <v>2.5564</v>
      </c>
      <c r="AM51">
        <v>0</v>
      </c>
      <c r="AN51">
        <v>0.74441999999999997</v>
      </c>
      <c r="AO51">
        <v>0</v>
      </c>
      <c r="AP51">
        <v>1.5371999999999999</v>
      </c>
      <c r="AQ51">
        <v>0</v>
      </c>
      <c r="AR51">
        <v>3.3119999999999998</v>
      </c>
      <c r="AS51">
        <v>4.7081999999999997</v>
      </c>
      <c r="AT51">
        <v>10.3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35.045279999999991</v>
      </c>
      <c r="BA51">
        <f t="shared" si="1"/>
        <v>2797.850469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2.19</v>
      </c>
      <c r="BQ51">
        <v>0</v>
      </c>
      <c r="BR51">
        <v>0</v>
      </c>
      <c r="BS51">
        <v>1.65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1.97</v>
      </c>
      <c r="CC51">
        <v>1.34</v>
      </c>
      <c r="CD51">
        <v>0.45</v>
      </c>
      <c r="CE51">
        <v>0.4</v>
      </c>
      <c r="CF51">
        <v>0.08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0.99528000000000005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35.045279999999991</v>
      </c>
    </row>
    <row r="52" spans="1:114">
      <c r="A52" t="s">
        <v>94</v>
      </c>
      <c r="B52">
        <v>0</v>
      </c>
      <c r="C52">
        <v>46.251199999999997</v>
      </c>
      <c r="D52">
        <v>0</v>
      </c>
      <c r="E52">
        <v>0</v>
      </c>
      <c r="F52">
        <v>76.681799999999996</v>
      </c>
      <c r="G52">
        <v>0</v>
      </c>
      <c r="H52">
        <v>0</v>
      </c>
      <c r="I52">
        <v>98.298000000000002</v>
      </c>
      <c r="J52">
        <v>1.7144999999999999</v>
      </c>
      <c r="K52">
        <v>687.84215500000005</v>
      </c>
      <c r="L52">
        <v>656.40412500000002</v>
      </c>
      <c r="M52">
        <v>92.92</v>
      </c>
      <c r="N52">
        <v>119.15625</v>
      </c>
      <c r="O52">
        <v>124.79062500000001</v>
      </c>
      <c r="P52">
        <v>125.4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20.731850000000001</v>
      </c>
      <c r="W52">
        <v>40.668999999999997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45.258400000000002</v>
      </c>
      <c r="AH52">
        <v>0</v>
      </c>
      <c r="AI52">
        <v>0</v>
      </c>
      <c r="AJ52">
        <v>0</v>
      </c>
      <c r="AK52">
        <v>55.098500000000001</v>
      </c>
      <c r="AL52">
        <v>2.5564</v>
      </c>
      <c r="AM52">
        <v>0</v>
      </c>
      <c r="AN52">
        <v>0.74441999999999997</v>
      </c>
      <c r="AO52">
        <v>0</v>
      </c>
      <c r="AP52">
        <v>1.5371999999999999</v>
      </c>
      <c r="AQ52">
        <v>0</v>
      </c>
      <c r="AR52">
        <v>3.3119999999999998</v>
      </c>
      <c r="AS52">
        <v>4.7081999999999997</v>
      </c>
      <c r="AT52">
        <v>10.3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35.045279999999991</v>
      </c>
      <c r="BA52">
        <f t="shared" si="1"/>
        <v>2797.850469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2.19</v>
      </c>
      <c r="BQ52">
        <v>0</v>
      </c>
      <c r="BR52">
        <v>0</v>
      </c>
      <c r="BS52">
        <v>1.65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1.97</v>
      </c>
      <c r="CC52">
        <v>1.34</v>
      </c>
      <c r="CD52">
        <v>0.45</v>
      </c>
      <c r="CE52">
        <v>0.4</v>
      </c>
      <c r="CF52">
        <v>0.08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0.99528000000000005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35.045279999999991</v>
      </c>
    </row>
    <row r="53" spans="1:114">
      <c r="A53" t="s">
        <v>95</v>
      </c>
      <c r="B53">
        <v>0</v>
      </c>
      <c r="C53">
        <v>46.251199999999997</v>
      </c>
      <c r="D53">
        <v>0</v>
      </c>
      <c r="E53">
        <v>0</v>
      </c>
      <c r="F53">
        <v>76.681799999999996</v>
      </c>
      <c r="G53">
        <v>0</v>
      </c>
      <c r="H53">
        <v>0</v>
      </c>
      <c r="I53">
        <v>98.298000000000002</v>
      </c>
      <c r="J53">
        <v>1.7144999999999999</v>
      </c>
      <c r="K53">
        <v>687.84215500000005</v>
      </c>
      <c r="L53">
        <v>656.40412500000002</v>
      </c>
      <c r="M53">
        <v>92.92</v>
      </c>
      <c r="N53">
        <v>119.15625</v>
      </c>
      <c r="O53">
        <v>124.79062500000001</v>
      </c>
      <c r="P53">
        <v>125.4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20.731850000000001</v>
      </c>
      <c r="W53">
        <v>40.668999999999997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45.258400000000002</v>
      </c>
      <c r="AH53">
        <v>0</v>
      </c>
      <c r="AI53">
        <v>0</v>
      </c>
      <c r="AJ53">
        <v>0</v>
      </c>
      <c r="AK53">
        <v>55.098500000000001</v>
      </c>
      <c r="AL53">
        <v>2.5564</v>
      </c>
      <c r="AM53">
        <v>0</v>
      </c>
      <c r="AN53">
        <v>0.74441999999999997</v>
      </c>
      <c r="AO53">
        <v>0</v>
      </c>
      <c r="AP53">
        <v>1.5371999999999999</v>
      </c>
      <c r="AQ53">
        <v>0</v>
      </c>
      <c r="AR53">
        <v>3.3119999999999998</v>
      </c>
      <c r="AS53">
        <v>4.7081999999999997</v>
      </c>
      <c r="AT53">
        <v>10.3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35.105279999999993</v>
      </c>
      <c r="BA53">
        <f t="shared" si="1"/>
        <v>2797.9104690000004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2.19</v>
      </c>
      <c r="BQ53">
        <v>0</v>
      </c>
      <c r="BR53">
        <v>0</v>
      </c>
      <c r="BS53">
        <v>1.65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1.97</v>
      </c>
      <c r="CC53">
        <v>1.34</v>
      </c>
      <c r="CD53">
        <v>0.45</v>
      </c>
      <c r="CE53">
        <v>0.46</v>
      </c>
      <c r="CF53">
        <v>0.08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0.99528000000000005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35.105279999999993</v>
      </c>
    </row>
    <row r="54" spans="1:114">
      <c r="A54" t="s">
        <v>96</v>
      </c>
      <c r="B54">
        <v>0</v>
      </c>
      <c r="C54">
        <v>46.251199999999997</v>
      </c>
      <c r="D54">
        <v>0</v>
      </c>
      <c r="E54">
        <v>0</v>
      </c>
      <c r="F54">
        <v>76.681799999999996</v>
      </c>
      <c r="G54">
        <v>0</v>
      </c>
      <c r="H54">
        <v>0</v>
      </c>
      <c r="I54">
        <v>98.298000000000002</v>
      </c>
      <c r="J54">
        <v>1.7144999999999999</v>
      </c>
      <c r="K54">
        <v>687.84215500000005</v>
      </c>
      <c r="L54">
        <v>656.40412500000002</v>
      </c>
      <c r="M54">
        <v>92.92</v>
      </c>
      <c r="N54">
        <v>119.15625</v>
      </c>
      <c r="O54">
        <v>124.79062500000001</v>
      </c>
      <c r="P54">
        <v>125.4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20.731850000000001</v>
      </c>
      <c r="W54">
        <v>40.668999999999997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45.258400000000002</v>
      </c>
      <c r="AH54">
        <v>0</v>
      </c>
      <c r="AI54">
        <v>0</v>
      </c>
      <c r="AJ54">
        <v>0</v>
      </c>
      <c r="AK54">
        <v>55.098500000000001</v>
      </c>
      <c r="AL54">
        <v>2.5564</v>
      </c>
      <c r="AM54">
        <v>0</v>
      </c>
      <c r="AN54">
        <v>0.74441999999999997</v>
      </c>
      <c r="AO54">
        <v>0</v>
      </c>
      <c r="AP54">
        <v>1.5371999999999999</v>
      </c>
      <c r="AQ54">
        <v>0</v>
      </c>
      <c r="AR54">
        <v>3.3119999999999998</v>
      </c>
      <c r="AS54">
        <v>4.7081999999999997</v>
      </c>
      <c r="AT54">
        <v>10.3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35.03528</v>
      </c>
      <c r="BA54">
        <f t="shared" si="1"/>
        <v>2797.8404690000002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2.19</v>
      </c>
      <c r="BQ54">
        <v>0</v>
      </c>
      <c r="BR54">
        <v>0</v>
      </c>
      <c r="BS54">
        <v>1.65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1.97</v>
      </c>
      <c r="CC54">
        <v>1.29</v>
      </c>
      <c r="CD54">
        <v>0.43</v>
      </c>
      <c r="CE54">
        <v>0.46</v>
      </c>
      <c r="CF54">
        <v>0.08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0.99528000000000005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35.03528</v>
      </c>
    </row>
    <row r="55" spans="1:114">
      <c r="A55" t="s">
        <v>97</v>
      </c>
      <c r="B55">
        <v>0</v>
      </c>
      <c r="C55">
        <v>46.251199999999997</v>
      </c>
      <c r="D55">
        <v>0</v>
      </c>
      <c r="E55">
        <v>0</v>
      </c>
      <c r="F55">
        <v>76.681799999999996</v>
      </c>
      <c r="G55">
        <v>0</v>
      </c>
      <c r="H55">
        <v>0</v>
      </c>
      <c r="I55">
        <v>98.298000000000002</v>
      </c>
      <c r="J55">
        <v>1.7144999999999999</v>
      </c>
      <c r="K55">
        <v>687.84215500000005</v>
      </c>
      <c r="L55">
        <v>656.40412500000002</v>
      </c>
      <c r="M55">
        <v>92.92</v>
      </c>
      <c r="N55">
        <v>119.15625</v>
      </c>
      <c r="O55">
        <v>124.79062500000001</v>
      </c>
      <c r="P55">
        <v>125.4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20.731850000000001</v>
      </c>
      <c r="W55">
        <v>40.668999999999997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45.258400000000002</v>
      </c>
      <c r="AH55">
        <v>0</v>
      </c>
      <c r="AI55">
        <v>0</v>
      </c>
      <c r="AJ55">
        <v>0</v>
      </c>
      <c r="AK55">
        <v>55.098500000000001</v>
      </c>
      <c r="AL55">
        <v>2.5564</v>
      </c>
      <c r="AM55">
        <v>0</v>
      </c>
      <c r="AN55">
        <v>0.74441999999999997</v>
      </c>
      <c r="AO55">
        <v>0</v>
      </c>
      <c r="AP55">
        <v>1.5371999999999999</v>
      </c>
      <c r="AQ55">
        <v>0</v>
      </c>
      <c r="AR55">
        <v>3.3119999999999998</v>
      </c>
      <c r="AS55">
        <v>4.7081999999999997</v>
      </c>
      <c r="AT55">
        <v>10.3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35.085279999999997</v>
      </c>
      <c r="BA55">
        <f t="shared" si="1"/>
        <v>2797.8904689999999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2.19</v>
      </c>
      <c r="BQ55">
        <v>0</v>
      </c>
      <c r="BR55">
        <v>0</v>
      </c>
      <c r="BS55">
        <v>1.65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1.97</v>
      </c>
      <c r="CC55">
        <v>1.29</v>
      </c>
      <c r="CD55">
        <v>0.43</v>
      </c>
      <c r="CE55">
        <v>0.51</v>
      </c>
      <c r="CF55">
        <v>0.08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0.99528000000000005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35.085279999999997</v>
      </c>
    </row>
    <row r="56" spans="1:114">
      <c r="A56" t="s">
        <v>98</v>
      </c>
      <c r="B56">
        <v>0</v>
      </c>
      <c r="C56">
        <v>46.251199999999997</v>
      </c>
      <c r="D56">
        <v>0</v>
      </c>
      <c r="E56">
        <v>0</v>
      </c>
      <c r="F56">
        <v>76.681799999999996</v>
      </c>
      <c r="G56">
        <v>0</v>
      </c>
      <c r="H56">
        <v>0</v>
      </c>
      <c r="I56">
        <v>98.298000000000002</v>
      </c>
      <c r="J56">
        <v>1.7144999999999999</v>
      </c>
      <c r="K56">
        <v>687.84215500000005</v>
      </c>
      <c r="L56">
        <v>656.40412500000002</v>
      </c>
      <c r="M56">
        <v>92.92</v>
      </c>
      <c r="N56">
        <v>119.15625</v>
      </c>
      <c r="O56">
        <v>124.79062500000001</v>
      </c>
      <c r="P56">
        <v>125.4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20.731850000000001</v>
      </c>
      <c r="W56">
        <v>40.668999999999997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45.258400000000002</v>
      </c>
      <c r="AH56">
        <v>0</v>
      </c>
      <c r="AI56">
        <v>0</v>
      </c>
      <c r="AJ56">
        <v>0</v>
      </c>
      <c r="AK56">
        <v>55.098500000000001</v>
      </c>
      <c r="AL56">
        <v>2.5564</v>
      </c>
      <c r="AM56">
        <v>0</v>
      </c>
      <c r="AN56">
        <v>0.74441999999999997</v>
      </c>
      <c r="AO56">
        <v>0</v>
      </c>
      <c r="AP56">
        <v>1.5371999999999999</v>
      </c>
      <c r="AQ56">
        <v>0</v>
      </c>
      <c r="AR56">
        <v>3.3119999999999998</v>
      </c>
      <c r="AS56">
        <v>4.7081999999999997</v>
      </c>
      <c r="AT56">
        <v>10.3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35.085279999999997</v>
      </c>
      <c r="BA56">
        <f t="shared" si="1"/>
        <v>2797.8904689999999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2.19</v>
      </c>
      <c r="BQ56">
        <v>0</v>
      </c>
      <c r="BR56">
        <v>0</v>
      </c>
      <c r="BS56">
        <v>1.65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1.97</v>
      </c>
      <c r="CC56">
        <v>1.29</v>
      </c>
      <c r="CD56">
        <v>0.43</v>
      </c>
      <c r="CE56">
        <v>0.51</v>
      </c>
      <c r="CF56">
        <v>0.08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0.99528000000000005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35.085279999999997</v>
      </c>
    </row>
    <row r="57" spans="1:114">
      <c r="A57" t="s">
        <v>99</v>
      </c>
      <c r="B57">
        <v>0</v>
      </c>
      <c r="C57">
        <v>46.251199999999997</v>
      </c>
      <c r="D57">
        <v>0</v>
      </c>
      <c r="E57">
        <v>0</v>
      </c>
      <c r="F57">
        <v>76.681799999999996</v>
      </c>
      <c r="G57">
        <v>0</v>
      </c>
      <c r="H57">
        <v>0</v>
      </c>
      <c r="I57">
        <v>98.298000000000002</v>
      </c>
      <c r="J57">
        <v>1.7144999999999999</v>
      </c>
      <c r="K57">
        <v>687.84215500000005</v>
      </c>
      <c r="L57">
        <v>656.40412500000002</v>
      </c>
      <c r="M57">
        <v>92.92</v>
      </c>
      <c r="N57">
        <v>119.15625</v>
      </c>
      <c r="O57">
        <v>124.79062500000001</v>
      </c>
      <c r="P57">
        <v>125.4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20.731850000000001</v>
      </c>
      <c r="W57">
        <v>40.668999999999997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45.258400000000002</v>
      </c>
      <c r="AH57">
        <v>0</v>
      </c>
      <c r="AI57">
        <v>0</v>
      </c>
      <c r="AJ57">
        <v>0</v>
      </c>
      <c r="AK57">
        <v>55.098500000000001</v>
      </c>
      <c r="AL57">
        <v>2.5564</v>
      </c>
      <c r="AM57">
        <v>0</v>
      </c>
      <c r="AN57">
        <v>0.74441999999999997</v>
      </c>
      <c r="AO57">
        <v>0</v>
      </c>
      <c r="AP57">
        <v>1.5371999999999999</v>
      </c>
      <c r="AQ57">
        <v>0</v>
      </c>
      <c r="AR57">
        <v>6.6239999999999997</v>
      </c>
      <c r="AS57">
        <v>4.7081999999999997</v>
      </c>
      <c r="AT57">
        <v>10.3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35.085279999999997</v>
      </c>
      <c r="BA57">
        <f t="shared" si="1"/>
        <v>2801.2024689999998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2.19</v>
      </c>
      <c r="BQ57">
        <v>0</v>
      </c>
      <c r="BR57">
        <v>0</v>
      </c>
      <c r="BS57">
        <v>1.65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1.97</v>
      </c>
      <c r="CC57">
        <v>1.29</v>
      </c>
      <c r="CD57">
        <v>0.43</v>
      </c>
      <c r="CE57">
        <v>0.51</v>
      </c>
      <c r="CF57">
        <v>0.08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0.99528000000000005</v>
      </c>
      <c r="CQ57">
        <v>0</v>
      </c>
      <c r="CR57">
        <v>2.34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35.085279999999997</v>
      </c>
    </row>
    <row r="58" spans="1:114">
      <c r="A58" t="s">
        <v>100</v>
      </c>
      <c r="B58">
        <v>0</v>
      </c>
      <c r="C58">
        <v>46.251199999999997</v>
      </c>
      <c r="D58">
        <v>0</v>
      </c>
      <c r="E58">
        <v>0</v>
      </c>
      <c r="F58">
        <v>76.681799999999996</v>
      </c>
      <c r="G58">
        <v>0</v>
      </c>
      <c r="H58">
        <v>0</v>
      </c>
      <c r="I58">
        <v>98.298000000000002</v>
      </c>
      <c r="J58">
        <v>1.7144999999999999</v>
      </c>
      <c r="K58">
        <v>687.84215500000005</v>
      </c>
      <c r="L58">
        <v>656.40412500000002</v>
      </c>
      <c r="M58">
        <v>92.92</v>
      </c>
      <c r="N58">
        <v>119.15625</v>
      </c>
      <c r="O58">
        <v>124.79062500000001</v>
      </c>
      <c r="P58">
        <v>125.4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20.731850000000001</v>
      </c>
      <c r="W58">
        <v>40.668999999999997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45.258400000000002</v>
      </c>
      <c r="AH58">
        <v>0</v>
      </c>
      <c r="AI58">
        <v>0</v>
      </c>
      <c r="AJ58">
        <v>0</v>
      </c>
      <c r="AK58">
        <v>55.098500000000001</v>
      </c>
      <c r="AL58">
        <v>2.5564</v>
      </c>
      <c r="AM58">
        <v>0</v>
      </c>
      <c r="AN58">
        <v>0.74441999999999997</v>
      </c>
      <c r="AO58">
        <v>0</v>
      </c>
      <c r="AP58">
        <v>1.5371999999999999</v>
      </c>
      <c r="AQ58">
        <v>0</v>
      </c>
      <c r="AR58">
        <v>6.6239999999999997</v>
      </c>
      <c r="AS58">
        <v>4.7081999999999997</v>
      </c>
      <c r="AT58">
        <v>10.3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35.085279999999997</v>
      </c>
      <c r="BA58">
        <f t="shared" si="1"/>
        <v>2801.2024689999998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2.19</v>
      </c>
      <c r="BQ58">
        <v>0</v>
      </c>
      <c r="BR58">
        <v>0</v>
      </c>
      <c r="BS58">
        <v>1.65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1.97</v>
      </c>
      <c r="CC58">
        <v>1.29</v>
      </c>
      <c r="CD58">
        <v>0.43</v>
      </c>
      <c r="CE58">
        <v>0.51</v>
      </c>
      <c r="CF58">
        <v>0.08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0.99528000000000005</v>
      </c>
      <c r="CQ58">
        <v>0</v>
      </c>
      <c r="CR58">
        <v>2.34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35.085279999999997</v>
      </c>
    </row>
    <row r="59" spans="1:114">
      <c r="A59" t="s">
        <v>101</v>
      </c>
      <c r="B59">
        <v>0</v>
      </c>
      <c r="C59">
        <v>46.251199999999997</v>
      </c>
      <c r="D59">
        <v>0</v>
      </c>
      <c r="E59">
        <v>0</v>
      </c>
      <c r="F59">
        <v>76.681799999999996</v>
      </c>
      <c r="G59">
        <v>0</v>
      </c>
      <c r="H59">
        <v>0</v>
      </c>
      <c r="I59">
        <v>98.298000000000002</v>
      </c>
      <c r="J59">
        <v>1.7144999999999999</v>
      </c>
      <c r="K59">
        <v>687.84215500000005</v>
      </c>
      <c r="L59">
        <v>656.40412500000002</v>
      </c>
      <c r="M59">
        <v>92.92</v>
      </c>
      <c r="N59">
        <v>119.15625</v>
      </c>
      <c r="O59">
        <v>124.79062500000001</v>
      </c>
      <c r="P59">
        <v>125.4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20.731850000000001</v>
      </c>
      <c r="W59">
        <v>40.668999999999997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45.258400000000002</v>
      </c>
      <c r="AH59">
        <v>0</v>
      </c>
      <c r="AI59">
        <v>0</v>
      </c>
      <c r="AJ59">
        <v>0</v>
      </c>
      <c r="AK59">
        <v>55.098500000000001</v>
      </c>
      <c r="AL59">
        <v>2.5564</v>
      </c>
      <c r="AM59">
        <v>0</v>
      </c>
      <c r="AN59">
        <v>0.74441999999999997</v>
      </c>
      <c r="AO59">
        <v>0</v>
      </c>
      <c r="AP59">
        <v>1.5371999999999999</v>
      </c>
      <c r="AQ59">
        <v>0</v>
      </c>
      <c r="AR59">
        <v>6.6239999999999997</v>
      </c>
      <c r="AS59">
        <v>4.7081999999999997</v>
      </c>
      <c r="AT59">
        <v>10.3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35.085279999999997</v>
      </c>
      <c r="BA59">
        <f t="shared" si="1"/>
        <v>2801.2024689999998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2.19</v>
      </c>
      <c r="BQ59">
        <v>0</v>
      </c>
      <c r="BR59">
        <v>0</v>
      </c>
      <c r="BS59">
        <v>1.65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1.97</v>
      </c>
      <c r="CC59">
        <v>1.29</v>
      </c>
      <c r="CD59">
        <v>0.43</v>
      </c>
      <c r="CE59">
        <v>0.51</v>
      </c>
      <c r="CF59">
        <v>0.08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0.99528000000000005</v>
      </c>
      <c r="CQ59">
        <v>0</v>
      </c>
      <c r="CR59">
        <v>2.34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35.085279999999997</v>
      </c>
    </row>
    <row r="60" spans="1:114">
      <c r="A60" t="s">
        <v>102</v>
      </c>
      <c r="B60">
        <v>0</v>
      </c>
      <c r="C60">
        <v>46.251199999999997</v>
      </c>
      <c r="D60">
        <v>0</v>
      </c>
      <c r="E60">
        <v>0</v>
      </c>
      <c r="F60">
        <v>76.681799999999996</v>
      </c>
      <c r="G60">
        <v>0</v>
      </c>
      <c r="H60">
        <v>0</v>
      </c>
      <c r="I60">
        <v>98.298000000000002</v>
      </c>
      <c r="J60">
        <v>1.7144999999999999</v>
      </c>
      <c r="K60">
        <v>687.84215500000005</v>
      </c>
      <c r="L60">
        <v>656.40412500000002</v>
      </c>
      <c r="M60">
        <v>92.92</v>
      </c>
      <c r="N60">
        <v>119.15625</v>
      </c>
      <c r="O60">
        <v>124.79062500000001</v>
      </c>
      <c r="P60">
        <v>125.4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20.731850000000001</v>
      </c>
      <c r="W60">
        <v>40.668999999999997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45.258400000000002</v>
      </c>
      <c r="AH60">
        <v>0</v>
      </c>
      <c r="AI60">
        <v>0</v>
      </c>
      <c r="AJ60">
        <v>0</v>
      </c>
      <c r="AK60">
        <v>55.098500000000001</v>
      </c>
      <c r="AL60">
        <v>2.5564</v>
      </c>
      <c r="AM60">
        <v>0</v>
      </c>
      <c r="AN60">
        <v>0.74441999999999997</v>
      </c>
      <c r="AO60">
        <v>0</v>
      </c>
      <c r="AP60">
        <v>1.5371999999999999</v>
      </c>
      <c r="AQ60">
        <v>0</v>
      </c>
      <c r="AR60">
        <v>6.6239999999999997</v>
      </c>
      <c r="AS60">
        <v>4.7081999999999997</v>
      </c>
      <c r="AT60">
        <v>10.3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35.085279999999997</v>
      </c>
      <c r="BA60">
        <f t="shared" si="1"/>
        <v>2801.2024689999998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2.19</v>
      </c>
      <c r="BQ60">
        <v>0</v>
      </c>
      <c r="BR60">
        <v>0</v>
      </c>
      <c r="BS60">
        <v>1.65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1.97</v>
      </c>
      <c r="CC60">
        <v>1.29</v>
      </c>
      <c r="CD60">
        <v>0.43</v>
      </c>
      <c r="CE60">
        <v>0.51</v>
      </c>
      <c r="CF60">
        <v>0.08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0.99528000000000005</v>
      </c>
      <c r="CQ60">
        <v>0</v>
      </c>
      <c r="CR60">
        <v>2.34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35.085279999999997</v>
      </c>
    </row>
    <row r="61" spans="1:114">
      <c r="A61" t="s">
        <v>103</v>
      </c>
      <c r="B61">
        <v>0</v>
      </c>
      <c r="C61">
        <v>46.251199999999997</v>
      </c>
      <c r="D61">
        <v>0</v>
      </c>
      <c r="E61">
        <v>0</v>
      </c>
      <c r="F61">
        <v>76.681799999999996</v>
      </c>
      <c r="G61">
        <v>0</v>
      </c>
      <c r="H61">
        <v>0</v>
      </c>
      <c r="I61">
        <v>98.298000000000002</v>
      </c>
      <c r="J61">
        <v>1.7144999999999999</v>
      </c>
      <c r="K61">
        <v>687.84215500000005</v>
      </c>
      <c r="L61">
        <v>656.40412500000002</v>
      </c>
      <c r="M61">
        <v>92.92</v>
      </c>
      <c r="N61">
        <v>119.15625</v>
      </c>
      <c r="O61">
        <v>124.79062500000001</v>
      </c>
      <c r="P61">
        <v>125.4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20.731850000000001</v>
      </c>
      <c r="W61">
        <v>40.668999999999997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45.258400000000002</v>
      </c>
      <c r="AH61">
        <v>0</v>
      </c>
      <c r="AI61">
        <v>0</v>
      </c>
      <c r="AJ61">
        <v>0</v>
      </c>
      <c r="AK61">
        <v>55.098500000000001</v>
      </c>
      <c r="AL61">
        <v>2.5564</v>
      </c>
      <c r="AM61">
        <v>0</v>
      </c>
      <c r="AN61">
        <v>0.74441999999999997</v>
      </c>
      <c r="AO61">
        <v>0</v>
      </c>
      <c r="AP61">
        <v>1.5371999999999999</v>
      </c>
      <c r="AQ61">
        <v>16.302</v>
      </c>
      <c r="AR61">
        <v>6.6239999999999997</v>
      </c>
      <c r="AS61">
        <v>4.7081999999999997</v>
      </c>
      <c r="AT61">
        <v>10.3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35.085279999999997</v>
      </c>
      <c r="BA61">
        <f t="shared" si="1"/>
        <v>2817.504469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2.19</v>
      </c>
      <c r="BQ61">
        <v>0</v>
      </c>
      <c r="BR61">
        <v>0</v>
      </c>
      <c r="BS61">
        <v>1.65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1.97</v>
      </c>
      <c r="CC61">
        <v>1.29</v>
      </c>
      <c r="CD61">
        <v>0.43</v>
      </c>
      <c r="CE61">
        <v>0.51</v>
      </c>
      <c r="CF61">
        <v>0.08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0.99528000000000005</v>
      </c>
      <c r="CQ61">
        <v>0</v>
      </c>
      <c r="CR61">
        <v>2.34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35.085279999999997</v>
      </c>
    </row>
    <row r="62" spans="1:114">
      <c r="A62" t="s">
        <v>104</v>
      </c>
      <c r="B62">
        <v>0</v>
      </c>
      <c r="C62">
        <v>46.251199999999997</v>
      </c>
      <c r="D62">
        <v>0</v>
      </c>
      <c r="E62">
        <v>0</v>
      </c>
      <c r="F62">
        <v>76.681799999999996</v>
      </c>
      <c r="G62">
        <v>0</v>
      </c>
      <c r="H62">
        <v>0</v>
      </c>
      <c r="I62">
        <v>98.298000000000002</v>
      </c>
      <c r="J62">
        <v>1.7144999999999999</v>
      </c>
      <c r="K62">
        <v>687.84215500000005</v>
      </c>
      <c r="L62">
        <v>656.40412500000002</v>
      </c>
      <c r="M62">
        <v>92.92</v>
      </c>
      <c r="N62">
        <v>119.15625</v>
      </c>
      <c r="O62">
        <v>124.79062500000001</v>
      </c>
      <c r="P62">
        <v>125.4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20.731850000000001</v>
      </c>
      <c r="W62">
        <v>40.668999999999997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45.258400000000002</v>
      </c>
      <c r="AH62">
        <v>0</v>
      </c>
      <c r="AI62">
        <v>0</v>
      </c>
      <c r="AJ62">
        <v>0</v>
      </c>
      <c r="AK62">
        <v>55.098500000000001</v>
      </c>
      <c r="AL62">
        <v>2.5564</v>
      </c>
      <c r="AM62">
        <v>0</v>
      </c>
      <c r="AN62">
        <v>0.74441999999999997</v>
      </c>
      <c r="AO62">
        <v>0</v>
      </c>
      <c r="AP62">
        <v>1.5371999999999999</v>
      </c>
      <c r="AQ62">
        <v>16.302</v>
      </c>
      <c r="AR62">
        <v>6.6239999999999997</v>
      </c>
      <c r="AS62">
        <v>4.7081999999999997</v>
      </c>
      <c r="AT62">
        <v>10.3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35.045280000000005</v>
      </c>
      <c r="BA62">
        <f t="shared" si="1"/>
        <v>2817.464469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2.19</v>
      </c>
      <c r="BQ62">
        <v>0</v>
      </c>
      <c r="BR62">
        <v>0</v>
      </c>
      <c r="BS62">
        <v>1.65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1.97</v>
      </c>
      <c r="CC62">
        <v>1.26</v>
      </c>
      <c r="CD62">
        <v>0.42</v>
      </c>
      <c r="CE62">
        <v>0.51</v>
      </c>
      <c r="CF62">
        <v>0.08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0.99528000000000005</v>
      </c>
      <c r="CQ62">
        <v>0</v>
      </c>
      <c r="CR62">
        <v>2.34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35.045280000000005</v>
      </c>
    </row>
    <row r="63" spans="1:114">
      <c r="A63" t="s">
        <v>105</v>
      </c>
      <c r="B63">
        <v>0</v>
      </c>
      <c r="C63">
        <v>46.251199999999997</v>
      </c>
      <c r="D63">
        <v>0</v>
      </c>
      <c r="E63">
        <v>0</v>
      </c>
      <c r="F63">
        <v>76.681799999999996</v>
      </c>
      <c r="G63">
        <v>0</v>
      </c>
      <c r="H63">
        <v>0</v>
      </c>
      <c r="I63">
        <v>98.298000000000002</v>
      </c>
      <c r="J63">
        <v>1.7144999999999999</v>
      </c>
      <c r="K63">
        <v>687.84215500000005</v>
      </c>
      <c r="L63">
        <v>656.40412500000002</v>
      </c>
      <c r="M63">
        <v>92.92</v>
      </c>
      <c r="N63">
        <v>119.15625</v>
      </c>
      <c r="O63">
        <v>124.79062500000001</v>
      </c>
      <c r="P63">
        <v>125.4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20.731850000000001</v>
      </c>
      <c r="W63">
        <v>41.883000000000003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45.258400000000002</v>
      </c>
      <c r="AH63">
        <v>0</v>
      </c>
      <c r="AI63">
        <v>0</v>
      </c>
      <c r="AJ63">
        <v>0</v>
      </c>
      <c r="AK63">
        <v>55.098500000000001</v>
      </c>
      <c r="AL63">
        <v>2.5564</v>
      </c>
      <c r="AM63">
        <v>0</v>
      </c>
      <c r="AN63">
        <v>0.74441999999999997</v>
      </c>
      <c r="AO63">
        <v>0</v>
      </c>
      <c r="AP63">
        <v>1.5371999999999999</v>
      </c>
      <c r="AQ63">
        <v>32.603999999999999</v>
      </c>
      <c r="AR63">
        <v>6.6239999999999997</v>
      </c>
      <c r="AS63">
        <v>4.7081999999999997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35.045280000000005</v>
      </c>
      <c r="BA63">
        <f t="shared" si="1"/>
        <v>2835.9280689999996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2.19</v>
      </c>
      <c r="BQ63">
        <v>0</v>
      </c>
      <c r="BR63">
        <v>0</v>
      </c>
      <c r="BS63">
        <v>1.65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1.97</v>
      </c>
      <c r="CC63">
        <v>1.26</v>
      </c>
      <c r="CD63">
        <v>0.42</v>
      </c>
      <c r="CE63">
        <v>0.51</v>
      </c>
      <c r="CF63">
        <v>0.08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0.99528000000000005</v>
      </c>
      <c r="CQ63">
        <v>0</v>
      </c>
      <c r="CR63">
        <v>2.34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35.045280000000005</v>
      </c>
    </row>
    <row r="64" spans="1:114">
      <c r="A64" t="s">
        <v>106</v>
      </c>
      <c r="B64">
        <v>0</v>
      </c>
      <c r="C64">
        <v>46.251199999999997</v>
      </c>
      <c r="D64">
        <v>0</v>
      </c>
      <c r="E64">
        <v>0</v>
      </c>
      <c r="F64">
        <v>76.681799999999996</v>
      </c>
      <c r="G64">
        <v>0</v>
      </c>
      <c r="H64">
        <v>0</v>
      </c>
      <c r="I64">
        <v>98.298000000000002</v>
      </c>
      <c r="J64">
        <v>1.7144999999999999</v>
      </c>
      <c r="K64">
        <v>687.84215500000005</v>
      </c>
      <c r="L64">
        <v>656.40412500000002</v>
      </c>
      <c r="M64">
        <v>92.92</v>
      </c>
      <c r="N64">
        <v>119.15625</v>
      </c>
      <c r="O64">
        <v>124.79062500000001</v>
      </c>
      <c r="P64">
        <v>125.4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20.731850000000001</v>
      </c>
      <c r="W64">
        <v>41.883000000000003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45.258400000000002</v>
      </c>
      <c r="AH64">
        <v>0</v>
      </c>
      <c r="AI64">
        <v>0</v>
      </c>
      <c r="AJ64">
        <v>0</v>
      </c>
      <c r="AK64">
        <v>55.098500000000001</v>
      </c>
      <c r="AL64">
        <v>2.5564</v>
      </c>
      <c r="AM64">
        <v>0</v>
      </c>
      <c r="AN64">
        <v>0.74441999999999997</v>
      </c>
      <c r="AO64">
        <v>0</v>
      </c>
      <c r="AP64">
        <v>1.5371999999999999</v>
      </c>
      <c r="AQ64">
        <v>48.905999999999999</v>
      </c>
      <c r="AR64">
        <v>6.6239999999999997</v>
      </c>
      <c r="AS64">
        <v>4.7081999999999997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35.045280000000005</v>
      </c>
      <c r="BA64">
        <f t="shared" si="1"/>
        <v>2852.2300689999997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2.19</v>
      </c>
      <c r="BQ64">
        <v>0</v>
      </c>
      <c r="BR64">
        <v>0</v>
      </c>
      <c r="BS64">
        <v>1.65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1.97</v>
      </c>
      <c r="CC64">
        <v>1.26</v>
      </c>
      <c r="CD64">
        <v>0.42</v>
      </c>
      <c r="CE64">
        <v>0.51</v>
      </c>
      <c r="CF64">
        <v>0.08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0.99528000000000005</v>
      </c>
      <c r="CQ64">
        <v>0</v>
      </c>
      <c r="CR64">
        <v>2.34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35.045280000000005</v>
      </c>
    </row>
    <row r="65" spans="1:114">
      <c r="A65" t="s">
        <v>107</v>
      </c>
      <c r="B65">
        <v>0</v>
      </c>
      <c r="C65">
        <v>46.251199999999997</v>
      </c>
      <c r="D65">
        <v>0</v>
      </c>
      <c r="E65">
        <v>0</v>
      </c>
      <c r="F65">
        <v>76.681799999999996</v>
      </c>
      <c r="G65">
        <v>0</v>
      </c>
      <c r="H65">
        <v>0</v>
      </c>
      <c r="I65">
        <v>98.298000000000002</v>
      </c>
      <c r="J65">
        <v>1.7144999999999999</v>
      </c>
      <c r="K65">
        <v>687.84215500000005</v>
      </c>
      <c r="L65">
        <v>656.40412500000002</v>
      </c>
      <c r="M65">
        <v>92.92</v>
      </c>
      <c r="N65">
        <v>119.15625</v>
      </c>
      <c r="O65">
        <v>124.79062500000001</v>
      </c>
      <c r="P65">
        <v>125.4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20.731850000000001</v>
      </c>
      <c r="W65">
        <v>42.49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45.258400000000002</v>
      </c>
      <c r="AH65">
        <v>0</v>
      </c>
      <c r="AI65">
        <v>0</v>
      </c>
      <c r="AJ65">
        <v>0</v>
      </c>
      <c r="AK65">
        <v>55.098500000000001</v>
      </c>
      <c r="AL65">
        <v>2.5564</v>
      </c>
      <c r="AM65">
        <v>0</v>
      </c>
      <c r="AN65">
        <v>0.74441999999999997</v>
      </c>
      <c r="AO65">
        <v>0</v>
      </c>
      <c r="AP65">
        <v>1.5371999999999999</v>
      </c>
      <c r="AQ65">
        <v>48.905999999999999</v>
      </c>
      <c r="AR65">
        <v>6.6239999999999997</v>
      </c>
      <c r="AS65">
        <v>7.8021599999999998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35.045280000000005</v>
      </c>
      <c r="BA65">
        <f t="shared" si="1"/>
        <v>2865.0750290000001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2.19</v>
      </c>
      <c r="BQ65">
        <v>0</v>
      </c>
      <c r="BR65">
        <v>0</v>
      </c>
      <c r="BS65">
        <v>1.65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1.97</v>
      </c>
      <c r="CC65">
        <v>1.26</v>
      </c>
      <c r="CD65">
        <v>0.42</v>
      </c>
      <c r="CE65">
        <v>0.51</v>
      </c>
      <c r="CF65">
        <v>0.08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0.99528000000000005</v>
      </c>
      <c r="CQ65">
        <v>0</v>
      </c>
      <c r="CR65">
        <v>2.34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35.045280000000005</v>
      </c>
    </row>
    <row r="66" spans="1:114">
      <c r="A66" t="s">
        <v>108</v>
      </c>
      <c r="B66">
        <v>0</v>
      </c>
      <c r="C66">
        <v>46.251199999999997</v>
      </c>
      <c r="D66">
        <v>0</v>
      </c>
      <c r="E66">
        <v>0</v>
      </c>
      <c r="F66">
        <v>76.681799999999996</v>
      </c>
      <c r="G66">
        <v>0</v>
      </c>
      <c r="H66">
        <v>0</v>
      </c>
      <c r="I66">
        <v>98.298000000000002</v>
      </c>
      <c r="J66">
        <v>1.7144999999999999</v>
      </c>
      <c r="K66">
        <v>687.84215500000005</v>
      </c>
      <c r="L66">
        <v>656.40412500000002</v>
      </c>
      <c r="M66">
        <v>92.92</v>
      </c>
      <c r="N66">
        <v>119.15625</v>
      </c>
      <c r="O66">
        <v>124.79062500000001</v>
      </c>
      <c r="P66">
        <v>125.4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20.731850000000001</v>
      </c>
      <c r="W66">
        <v>42.49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45.258400000000002</v>
      </c>
      <c r="AH66">
        <v>0</v>
      </c>
      <c r="AI66">
        <v>0</v>
      </c>
      <c r="AJ66">
        <v>0</v>
      </c>
      <c r="AK66">
        <v>55.098500000000001</v>
      </c>
      <c r="AL66">
        <v>12.782</v>
      </c>
      <c r="AM66">
        <v>0</v>
      </c>
      <c r="AN66">
        <v>0.74441999999999997</v>
      </c>
      <c r="AO66">
        <v>0</v>
      </c>
      <c r="AP66">
        <v>1.5371999999999999</v>
      </c>
      <c r="AQ66">
        <v>48.905999999999999</v>
      </c>
      <c r="AR66">
        <v>6.6239999999999997</v>
      </c>
      <c r="AS66">
        <v>7.8021599999999998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35.045280000000005</v>
      </c>
      <c r="BA66">
        <f t="shared" si="1"/>
        <v>2875.3006290000003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2.19</v>
      </c>
      <c r="BQ66">
        <v>0</v>
      </c>
      <c r="BR66">
        <v>0</v>
      </c>
      <c r="BS66">
        <v>1.65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1.97</v>
      </c>
      <c r="CC66">
        <v>1.26</v>
      </c>
      <c r="CD66">
        <v>0.42</v>
      </c>
      <c r="CE66">
        <v>0.51</v>
      </c>
      <c r="CF66">
        <v>0.08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0.99528000000000005</v>
      </c>
      <c r="CQ66">
        <v>0</v>
      </c>
      <c r="CR66">
        <v>2.34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35.045280000000005</v>
      </c>
    </row>
    <row r="67" spans="1:114">
      <c r="A67" t="s">
        <v>109</v>
      </c>
      <c r="B67">
        <v>0</v>
      </c>
      <c r="C67">
        <v>46.251199999999997</v>
      </c>
      <c r="D67">
        <v>0</v>
      </c>
      <c r="E67">
        <v>0</v>
      </c>
      <c r="F67">
        <v>76.681799999999996</v>
      </c>
      <c r="G67">
        <v>0</v>
      </c>
      <c r="H67">
        <v>0</v>
      </c>
      <c r="I67">
        <v>98.298000000000002</v>
      </c>
      <c r="J67">
        <v>1.7144999999999999</v>
      </c>
      <c r="K67">
        <v>687.84215500000005</v>
      </c>
      <c r="L67">
        <v>656.40412500000002</v>
      </c>
      <c r="M67">
        <v>92.92</v>
      </c>
      <c r="N67">
        <v>119.15625</v>
      </c>
      <c r="O67">
        <v>124.79062500000001</v>
      </c>
      <c r="P67">
        <v>125.4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20.731850000000001</v>
      </c>
      <c r="W67">
        <v>43.097000000000001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45.258400000000002</v>
      </c>
      <c r="AH67">
        <v>16.609000000000002</v>
      </c>
      <c r="AI67">
        <v>0</v>
      </c>
      <c r="AJ67">
        <v>0</v>
      </c>
      <c r="AK67">
        <v>55.098500000000001</v>
      </c>
      <c r="AL67">
        <v>40.088999999999999</v>
      </c>
      <c r="AM67">
        <v>0</v>
      </c>
      <c r="AN67">
        <v>0.74441999999999997</v>
      </c>
      <c r="AO67">
        <v>0</v>
      </c>
      <c r="AP67">
        <v>1.5371999999999999</v>
      </c>
      <c r="AQ67">
        <v>48.905999999999999</v>
      </c>
      <c r="AR67">
        <v>3.3119999999999998</v>
      </c>
      <c r="AS67">
        <v>7.8021599999999998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35.176879999999997</v>
      </c>
      <c r="BA67">
        <f t="shared" si="1"/>
        <v>2916.6432290000007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2.19</v>
      </c>
      <c r="BQ67">
        <v>0</v>
      </c>
      <c r="BR67">
        <v>0</v>
      </c>
      <c r="BS67">
        <v>1.65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1.97</v>
      </c>
      <c r="CC67">
        <v>1.26</v>
      </c>
      <c r="CD67">
        <v>0.42</v>
      </c>
      <c r="CE67">
        <v>0.51</v>
      </c>
      <c r="CF67">
        <v>0.08</v>
      </c>
      <c r="CG67">
        <v>3.77</v>
      </c>
      <c r="CH67">
        <v>0.13159999999999999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0.99528000000000005</v>
      </c>
      <c r="CQ67">
        <v>0</v>
      </c>
      <c r="CR67">
        <v>2.34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35.176879999999997</v>
      </c>
    </row>
    <row r="68" spans="1:114">
      <c r="A68" t="s">
        <v>110</v>
      </c>
      <c r="B68">
        <v>0</v>
      </c>
      <c r="C68">
        <v>46.251199999999997</v>
      </c>
      <c r="D68">
        <v>0</v>
      </c>
      <c r="E68">
        <v>0</v>
      </c>
      <c r="F68">
        <v>76.681799999999996</v>
      </c>
      <c r="G68">
        <v>0</v>
      </c>
      <c r="H68">
        <v>0</v>
      </c>
      <c r="I68">
        <v>98.298000000000002</v>
      </c>
      <c r="J68">
        <v>1.7144999999999999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125.4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20.731850000000001</v>
      </c>
      <c r="W68">
        <v>43.097000000000001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18.288</v>
      </c>
      <c r="AG68">
        <v>45.258400000000002</v>
      </c>
      <c r="AH68">
        <v>23.448</v>
      </c>
      <c r="AI68">
        <v>0</v>
      </c>
      <c r="AJ68">
        <v>0</v>
      </c>
      <c r="AK68">
        <v>55.098500000000001</v>
      </c>
      <c r="AL68">
        <v>40.088999999999999</v>
      </c>
      <c r="AM68">
        <v>0</v>
      </c>
      <c r="AN68">
        <v>0.74441999999999997</v>
      </c>
      <c r="AO68">
        <v>0</v>
      </c>
      <c r="AP68">
        <v>1.5371999999999999</v>
      </c>
      <c r="AQ68">
        <v>65.207999999999998</v>
      </c>
      <c r="AR68">
        <v>3.3119999999999998</v>
      </c>
      <c r="AS68">
        <v>7.8021599999999998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35.232879999999994</v>
      </c>
      <c r="BA68">
        <f t="shared" ref="BA68:BA98" si="4">SUM(B68:AZ68)</f>
        <v>2939.8402290000008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2.19</v>
      </c>
      <c r="BQ68">
        <v>0</v>
      </c>
      <c r="BR68">
        <v>0</v>
      </c>
      <c r="BS68">
        <v>1.65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1.97</v>
      </c>
      <c r="CC68">
        <v>1.26</v>
      </c>
      <c r="CD68">
        <v>0.42</v>
      </c>
      <c r="CE68">
        <v>0.51</v>
      </c>
      <c r="CF68">
        <v>0.08</v>
      </c>
      <c r="CG68">
        <v>3.77</v>
      </c>
      <c r="CH68">
        <v>0.18759999999999999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0.99528000000000005</v>
      </c>
      <c r="CQ68">
        <v>0</v>
      </c>
      <c r="CR68">
        <v>2.34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35.232879999999994</v>
      </c>
    </row>
    <row r="69" spans="1:114">
      <c r="A69" t="s">
        <v>111</v>
      </c>
      <c r="B69">
        <v>0</v>
      </c>
      <c r="C69">
        <v>46.251199999999997</v>
      </c>
      <c r="D69">
        <v>0</v>
      </c>
      <c r="E69">
        <v>0</v>
      </c>
      <c r="F69">
        <v>76.681799999999996</v>
      </c>
      <c r="G69">
        <v>0</v>
      </c>
      <c r="H69">
        <v>0</v>
      </c>
      <c r="I69">
        <v>98.298000000000002</v>
      </c>
      <c r="J69">
        <v>1.7144999999999999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125.4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20.731850000000001</v>
      </c>
      <c r="W69">
        <v>41.276000000000003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7.9164000000000003</v>
      </c>
      <c r="AD69">
        <v>9.4322999999999997</v>
      </c>
      <c r="AE69">
        <v>0</v>
      </c>
      <c r="AF69">
        <v>18.288</v>
      </c>
      <c r="AG69">
        <v>45.258400000000002</v>
      </c>
      <c r="AH69">
        <v>48.263800000000003</v>
      </c>
      <c r="AI69">
        <v>0</v>
      </c>
      <c r="AJ69">
        <v>0</v>
      </c>
      <c r="AK69">
        <v>55.098500000000001</v>
      </c>
      <c r="AL69">
        <v>40.088999999999999</v>
      </c>
      <c r="AM69">
        <v>0</v>
      </c>
      <c r="AN69">
        <v>0.74441999999999997</v>
      </c>
      <c r="AO69">
        <v>0</v>
      </c>
      <c r="AP69">
        <v>1.5371999999999999</v>
      </c>
      <c r="AQ69">
        <v>65.207999999999998</v>
      </c>
      <c r="AR69">
        <v>11.04</v>
      </c>
      <c r="AS69">
        <v>7.8021599999999998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35.491680000000002</v>
      </c>
      <c r="BA69">
        <f t="shared" si="4"/>
        <v>2988.1705290000009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2.19</v>
      </c>
      <c r="BQ69">
        <v>0</v>
      </c>
      <c r="BR69">
        <v>0</v>
      </c>
      <c r="BS69">
        <v>1.65</v>
      </c>
      <c r="BT69">
        <v>0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1.97</v>
      </c>
      <c r="CC69">
        <v>1.29</v>
      </c>
      <c r="CD69">
        <v>0.42</v>
      </c>
      <c r="CE69">
        <v>0.54</v>
      </c>
      <c r="CF69">
        <v>0.08</v>
      </c>
      <c r="CG69">
        <v>3.77</v>
      </c>
      <c r="CH69">
        <v>0.38640000000000002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0.99528000000000005</v>
      </c>
      <c r="CQ69">
        <v>0</v>
      </c>
      <c r="CR69">
        <v>2.34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35.491680000000002</v>
      </c>
    </row>
    <row r="70" spans="1:114">
      <c r="A70" t="s">
        <v>112</v>
      </c>
      <c r="B70">
        <v>0</v>
      </c>
      <c r="C70">
        <v>46.251199999999997</v>
      </c>
      <c r="D70">
        <v>0</v>
      </c>
      <c r="E70">
        <v>0</v>
      </c>
      <c r="F70">
        <v>76.681799999999996</v>
      </c>
      <c r="G70">
        <v>0</v>
      </c>
      <c r="H70">
        <v>0</v>
      </c>
      <c r="I70">
        <v>98.298000000000002</v>
      </c>
      <c r="J70">
        <v>1.7144999999999999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125.4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20.731850000000001</v>
      </c>
      <c r="W70">
        <v>41.276000000000003</v>
      </c>
      <c r="X70">
        <v>98.34375</v>
      </c>
      <c r="Y70">
        <v>0</v>
      </c>
      <c r="Z70">
        <v>0</v>
      </c>
      <c r="AA70">
        <v>0</v>
      </c>
      <c r="AB70">
        <v>3.47</v>
      </c>
      <c r="AC70">
        <v>20.074670999999999</v>
      </c>
      <c r="AD70">
        <v>18.864599999999999</v>
      </c>
      <c r="AE70">
        <v>17.011199999999999</v>
      </c>
      <c r="AF70">
        <v>18.288</v>
      </c>
      <c r="AG70">
        <v>45.258400000000002</v>
      </c>
      <c r="AH70">
        <v>72.395700000000005</v>
      </c>
      <c r="AI70">
        <v>0</v>
      </c>
      <c r="AJ70">
        <v>0</v>
      </c>
      <c r="AK70">
        <v>55.098500000000001</v>
      </c>
      <c r="AL70">
        <v>40.088999999999999</v>
      </c>
      <c r="AM70">
        <v>0</v>
      </c>
      <c r="AN70">
        <v>0.74441999999999997</v>
      </c>
      <c r="AO70">
        <v>0</v>
      </c>
      <c r="AP70">
        <v>1.5371999999999999</v>
      </c>
      <c r="AQ70">
        <v>65.207999999999998</v>
      </c>
      <c r="AR70">
        <v>30.911999999999999</v>
      </c>
      <c r="AS70">
        <v>7.8021599999999998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36.238680000000002</v>
      </c>
      <c r="BA70">
        <f t="shared" si="4"/>
        <v>3074.9931999999999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2.19</v>
      </c>
      <c r="BQ70">
        <v>0</v>
      </c>
      <c r="BR70">
        <v>0.13800000000000001</v>
      </c>
      <c r="BS70">
        <v>1.65</v>
      </c>
      <c r="BT70">
        <v>0.4158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1.97</v>
      </c>
      <c r="CC70">
        <v>1.29</v>
      </c>
      <c r="CD70">
        <v>0.42</v>
      </c>
      <c r="CE70">
        <v>0.54</v>
      </c>
      <c r="CF70">
        <v>0.08</v>
      </c>
      <c r="CG70">
        <v>3.77</v>
      </c>
      <c r="CH70">
        <v>0.5796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0.99528000000000005</v>
      </c>
      <c r="CQ70">
        <v>0</v>
      </c>
      <c r="CR70">
        <v>2.34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36.238680000000002</v>
      </c>
    </row>
    <row r="71" spans="1:114">
      <c r="A71" t="s">
        <v>113</v>
      </c>
      <c r="B71">
        <v>0</v>
      </c>
      <c r="C71">
        <v>46.251199999999997</v>
      </c>
      <c r="D71">
        <v>0</v>
      </c>
      <c r="E71">
        <v>0</v>
      </c>
      <c r="F71">
        <v>76.681799999999996</v>
      </c>
      <c r="G71">
        <v>0</v>
      </c>
      <c r="H71">
        <v>0</v>
      </c>
      <c r="I71">
        <v>98.298000000000002</v>
      </c>
      <c r="J71">
        <v>1.7144999999999999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125.4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20.731850000000001</v>
      </c>
      <c r="W71">
        <v>41.276000000000003</v>
      </c>
      <c r="X71">
        <v>98.34375</v>
      </c>
      <c r="Y71">
        <v>0</v>
      </c>
      <c r="Z71">
        <v>1.1000000000000001</v>
      </c>
      <c r="AA71">
        <v>0</v>
      </c>
      <c r="AB71">
        <v>13.71344</v>
      </c>
      <c r="AC71">
        <v>20.074670999999999</v>
      </c>
      <c r="AD71">
        <v>28.296900000000001</v>
      </c>
      <c r="AE71">
        <v>34.022399999999998</v>
      </c>
      <c r="AF71">
        <v>18.288</v>
      </c>
      <c r="AG71">
        <v>45.258400000000002</v>
      </c>
      <c r="AH71">
        <v>96.527600000000007</v>
      </c>
      <c r="AI71">
        <v>0</v>
      </c>
      <c r="AJ71">
        <v>0</v>
      </c>
      <c r="AK71">
        <v>55.098500000000001</v>
      </c>
      <c r="AL71">
        <v>12.782</v>
      </c>
      <c r="AM71">
        <v>2.758</v>
      </c>
      <c r="AN71">
        <v>0.74441999999999997</v>
      </c>
      <c r="AO71">
        <v>0</v>
      </c>
      <c r="AP71">
        <v>1.5371999999999999</v>
      </c>
      <c r="AQ71">
        <v>65.207999999999998</v>
      </c>
      <c r="AR71">
        <v>3.3119999999999998</v>
      </c>
      <c r="AS71">
        <v>7.8021599999999998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37.209807999999995</v>
      </c>
      <c r="BA71">
        <f t="shared" si="4"/>
        <v>3085.734168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2.19</v>
      </c>
      <c r="BQ71">
        <v>0</v>
      </c>
      <c r="BR71">
        <v>0.49992799999999998</v>
      </c>
      <c r="BS71">
        <v>1.65</v>
      </c>
      <c r="BT71">
        <v>0.75180000000000002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1.97</v>
      </c>
      <c r="CC71">
        <v>1.29</v>
      </c>
      <c r="CD71">
        <v>0.42</v>
      </c>
      <c r="CE71">
        <v>0.62</v>
      </c>
      <c r="CF71">
        <v>0.08</v>
      </c>
      <c r="CG71">
        <v>3.77</v>
      </c>
      <c r="CH71">
        <v>0.77280000000000004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0.99528000000000005</v>
      </c>
      <c r="CQ71">
        <v>0</v>
      </c>
      <c r="CR71">
        <v>2.34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37.209807999999995</v>
      </c>
    </row>
    <row r="72" spans="1:114">
      <c r="A72" t="s">
        <v>114</v>
      </c>
      <c r="B72">
        <v>0</v>
      </c>
      <c r="C72">
        <v>46.251199999999997</v>
      </c>
      <c r="D72">
        <v>0</v>
      </c>
      <c r="E72">
        <v>0</v>
      </c>
      <c r="F72">
        <v>76.681799999999996</v>
      </c>
      <c r="G72">
        <v>0</v>
      </c>
      <c r="H72">
        <v>0</v>
      </c>
      <c r="I72">
        <v>98.298000000000002</v>
      </c>
      <c r="J72">
        <v>1.7144999999999999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125.4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20.731850000000001</v>
      </c>
      <c r="W72">
        <v>41.276000000000003</v>
      </c>
      <c r="X72">
        <v>98.34375</v>
      </c>
      <c r="Y72">
        <v>0</v>
      </c>
      <c r="Z72">
        <v>7.15</v>
      </c>
      <c r="AA72">
        <v>14.04936</v>
      </c>
      <c r="AB72">
        <v>26.372</v>
      </c>
      <c r="AC72">
        <v>20.074670999999999</v>
      </c>
      <c r="AD72">
        <v>28.296900000000001</v>
      </c>
      <c r="AE72">
        <v>34.022399999999998</v>
      </c>
      <c r="AF72">
        <v>27.431999999999999</v>
      </c>
      <c r="AG72">
        <v>45.258400000000002</v>
      </c>
      <c r="AH72">
        <v>120.65949999999999</v>
      </c>
      <c r="AI72">
        <v>3.9569999999999999</v>
      </c>
      <c r="AJ72">
        <v>0</v>
      </c>
      <c r="AK72">
        <v>55.098500000000001</v>
      </c>
      <c r="AL72">
        <v>2.5564</v>
      </c>
      <c r="AM72">
        <v>5.1022999999999996</v>
      </c>
      <c r="AN72">
        <v>0.74441999999999997</v>
      </c>
      <c r="AO72">
        <v>0</v>
      </c>
      <c r="AP72">
        <v>1.5371999999999999</v>
      </c>
      <c r="AQ72">
        <v>65.207999999999998</v>
      </c>
      <c r="AR72">
        <v>3.3119999999999998</v>
      </c>
      <c r="AS72">
        <v>7.8021599999999998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37.701207999999994</v>
      </c>
      <c r="BA72">
        <f t="shared" si="4"/>
        <v>3148.3350879999998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2.19</v>
      </c>
      <c r="BQ72">
        <v>0</v>
      </c>
      <c r="BR72">
        <v>0.49992799999999998</v>
      </c>
      <c r="BS72">
        <v>1.65</v>
      </c>
      <c r="BT72">
        <v>1.05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1.97</v>
      </c>
      <c r="CC72">
        <v>1.29</v>
      </c>
      <c r="CD72">
        <v>0.42</v>
      </c>
      <c r="CE72">
        <v>0.62</v>
      </c>
      <c r="CF72">
        <v>0.08</v>
      </c>
      <c r="CG72">
        <v>3.77</v>
      </c>
      <c r="CH72">
        <v>0.96599999999999997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0.99528000000000005</v>
      </c>
      <c r="CQ72">
        <v>0</v>
      </c>
      <c r="CR72">
        <v>2.34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37.701207999999994</v>
      </c>
    </row>
    <row r="73" spans="1:114">
      <c r="A73" t="s">
        <v>115</v>
      </c>
      <c r="B73">
        <v>0</v>
      </c>
      <c r="C73">
        <v>46.251199999999997</v>
      </c>
      <c r="D73">
        <v>0</v>
      </c>
      <c r="E73">
        <v>0</v>
      </c>
      <c r="F73">
        <v>76.681799999999996</v>
      </c>
      <c r="G73">
        <v>0</v>
      </c>
      <c r="H73">
        <v>0</v>
      </c>
      <c r="I73">
        <v>98.298000000000002</v>
      </c>
      <c r="J73">
        <v>1.7144999999999999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125.4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20.731850000000001</v>
      </c>
      <c r="W73">
        <v>41.276000000000003</v>
      </c>
      <c r="X73">
        <v>98.34375</v>
      </c>
      <c r="Y73">
        <v>0</v>
      </c>
      <c r="Z73">
        <v>13.1076</v>
      </c>
      <c r="AA73">
        <v>28.09872</v>
      </c>
      <c r="AB73">
        <v>27.426880000000001</v>
      </c>
      <c r="AC73">
        <v>20.074670999999999</v>
      </c>
      <c r="AD73">
        <v>37.729199999999999</v>
      </c>
      <c r="AE73">
        <v>51.166499999999999</v>
      </c>
      <c r="AF73">
        <v>30.784800000000001</v>
      </c>
      <c r="AG73">
        <v>45.258400000000002</v>
      </c>
      <c r="AH73">
        <v>144.79140000000001</v>
      </c>
      <c r="AI73">
        <v>17.146999999999998</v>
      </c>
      <c r="AJ73">
        <v>0</v>
      </c>
      <c r="AK73">
        <v>55.098500000000001</v>
      </c>
      <c r="AL73">
        <v>2.5564</v>
      </c>
      <c r="AM73">
        <v>9.6530000000000005</v>
      </c>
      <c r="AN73">
        <v>0.72482999999999997</v>
      </c>
      <c r="AO73">
        <v>0</v>
      </c>
      <c r="AP73">
        <v>1.5371999999999999</v>
      </c>
      <c r="AQ73">
        <v>65.207999999999998</v>
      </c>
      <c r="AR73">
        <v>3.3119999999999998</v>
      </c>
      <c r="AS73">
        <v>7.8021599999999998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38.064607999999993</v>
      </c>
      <c r="BA73">
        <f t="shared" si="4"/>
        <v>3241.5425380000001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2.19</v>
      </c>
      <c r="BQ73">
        <v>0</v>
      </c>
      <c r="BR73">
        <v>0.49992799999999998</v>
      </c>
      <c r="BS73">
        <v>1.65</v>
      </c>
      <c r="BT73">
        <v>1.1970000000000001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1.97</v>
      </c>
      <c r="CC73">
        <v>1.29</v>
      </c>
      <c r="CD73">
        <v>0.42</v>
      </c>
      <c r="CE73">
        <v>0.66</v>
      </c>
      <c r="CF73">
        <v>0.08</v>
      </c>
      <c r="CG73">
        <v>3.77</v>
      </c>
      <c r="CH73">
        <v>1.1424000000000001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0.99528000000000005</v>
      </c>
      <c r="CQ73">
        <v>0</v>
      </c>
      <c r="CR73">
        <v>2.34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38.064607999999993</v>
      </c>
    </row>
    <row r="74" spans="1:114">
      <c r="A74" t="s">
        <v>116</v>
      </c>
      <c r="B74">
        <v>0</v>
      </c>
      <c r="C74">
        <v>46.251199999999997</v>
      </c>
      <c r="D74">
        <v>0</v>
      </c>
      <c r="E74">
        <v>0</v>
      </c>
      <c r="F74">
        <v>76.681799999999996</v>
      </c>
      <c r="G74">
        <v>0</v>
      </c>
      <c r="H74">
        <v>0</v>
      </c>
      <c r="I74">
        <v>98.298000000000002</v>
      </c>
      <c r="J74">
        <v>1.7144999999999999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125.4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20.731850000000001</v>
      </c>
      <c r="W74">
        <v>41.276000000000003</v>
      </c>
      <c r="X74">
        <v>98.34375</v>
      </c>
      <c r="Y74">
        <v>0</v>
      </c>
      <c r="Z74">
        <v>13.1076</v>
      </c>
      <c r="AA74">
        <v>28.09872</v>
      </c>
      <c r="AB74">
        <v>27.426880000000001</v>
      </c>
      <c r="AC74">
        <v>20.074670999999999</v>
      </c>
      <c r="AD74">
        <v>37.729199999999999</v>
      </c>
      <c r="AE74">
        <v>51.209028000000004</v>
      </c>
      <c r="AF74">
        <v>30.784800000000001</v>
      </c>
      <c r="AG74">
        <v>45.258400000000002</v>
      </c>
      <c r="AH74">
        <v>144.79140000000001</v>
      </c>
      <c r="AI74">
        <v>17.146999999999998</v>
      </c>
      <c r="AJ74">
        <v>0</v>
      </c>
      <c r="AK74">
        <v>55.098500000000001</v>
      </c>
      <c r="AL74">
        <v>2.5564</v>
      </c>
      <c r="AM74">
        <v>16.38252</v>
      </c>
      <c r="AN74">
        <v>0.72482999999999997</v>
      </c>
      <c r="AO74">
        <v>0</v>
      </c>
      <c r="AP74">
        <v>1.5371999999999999</v>
      </c>
      <c r="AQ74">
        <v>65.207999999999998</v>
      </c>
      <c r="AR74">
        <v>3.3119999999999998</v>
      </c>
      <c r="AS74">
        <v>7.8021599999999998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38.115007999999989</v>
      </c>
      <c r="BA74">
        <f t="shared" si="4"/>
        <v>3248.3649860000005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2.19</v>
      </c>
      <c r="BQ74">
        <v>0</v>
      </c>
      <c r="BR74">
        <v>0.49992799999999998</v>
      </c>
      <c r="BS74">
        <v>1.65</v>
      </c>
      <c r="BT74">
        <v>1.2474000000000001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1.97</v>
      </c>
      <c r="CC74">
        <v>1.29</v>
      </c>
      <c r="CD74">
        <v>0.42</v>
      </c>
      <c r="CE74">
        <v>0.66</v>
      </c>
      <c r="CF74">
        <v>0.08</v>
      </c>
      <c r="CG74">
        <v>3.77</v>
      </c>
      <c r="CH74">
        <v>1.1424000000000001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0.99528000000000005</v>
      </c>
      <c r="CQ74">
        <v>0</v>
      </c>
      <c r="CR74">
        <v>2.34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38.115007999999989</v>
      </c>
    </row>
    <row r="75" spans="1:114">
      <c r="A75" t="s">
        <v>117</v>
      </c>
      <c r="B75">
        <v>0</v>
      </c>
      <c r="C75">
        <v>46.470399999999998</v>
      </c>
      <c r="D75">
        <v>0</v>
      </c>
      <c r="E75">
        <v>0</v>
      </c>
      <c r="F75">
        <v>76.681799999999996</v>
      </c>
      <c r="G75">
        <v>0</v>
      </c>
      <c r="H75">
        <v>0</v>
      </c>
      <c r="I75">
        <v>98.298000000000002</v>
      </c>
      <c r="J75">
        <v>1.7144999999999999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125.4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20.731850000000001</v>
      </c>
      <c r="W75">
        <v>41.276000000000003</v>
      </c>
      <c r="X75">
        <v>98.34375</v>
      </c>
      <c r="Y75">
        <v>0</v>
      </c>
      <c r="Z75">
        <v>13.1076</v>
      </c>
      <c r="AA75">
        <v>28.09872</v>
      </c>
      <c r="AB75">
        <v>27.426880000000001</v>
      </c>
      <c r="AC75">
        <v>20.074670999999999</v>
      </c>
      <c r="AD75">
        <v>37.729199999999999</v>
      </c>
      <c r="AE75">
        <v>51.209028000000004</v>
      </c>
      <c r="AF75">
        <v>30.784800000000001</v>
      </c>
      <c r="AG75">
        <v>45.258400000000002</v>
      </c>
      <c r="AH75">
        <v>144.79140000000001</v>
      </c>
      <c r="AI75">
        <v>17.146999999999998</v>
      </c>
      <c r="AJ75">
        <v>0</v>
      </c>
      <c r="AK75">
        <v>55.098500000000001</v>
      </c>
      <c r="AL75">
        <v>2.5564</v>
      </c>
      <c r="AM75">
        <v>16.38252</v>
      </c>
      <c r="AN75">
        <v>0.72482999999999997</v>
      </c>
      <c r="AO75">
        <v>0</v>
      </c>
      <c r="AP75">
        <v>5.6364000000000001</v>
      </c>
      <c r="AQ75">
        <v>65.207999999999998</v>
      </c>
      <c r="AR75">
        <v>3.3119999999999998</v>
      </c>
      <c r="AS75">
        <v>7.8021599999999998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38.115007999999989</v>
      </c>
      <c r="BA75">
        <f t="shared" si="4"/>
        <v>3252.6833860000006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2.19</v>
      </c>
      <c r="BQ75">
        <v>0</v>
      </c>
      <c r="BR75">
        <v>0.49992799999999998</v>
      </c>
      <c r="BS75">
        <v>1.65</v>
      </c>
      <c r="BT75">
        <v>1.2474000000000001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1.97</v>
      </c>
      <c r="CC75">
        <v>1.29</v>
      </c>
      <c r="CD75">
        <v>0.42</v>
      </c>
      <c r="CE75">
        <v>0.66</v>
      </c>
      <c r="CF75">
        <v>0.08</v>
      </c>
      <c r="CG75">
        <v>3.77</v>
      </c>
      <c r="CH75">
        <v>1.1424000000000001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0.99528000000000005</v>
      </c>
      <c r="CQ75">
        <v>0</v>
      </c>
      <c r="CR75">
        <v>2.34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38.115007999999989</v>
      </c>
    </row>
    <row r="76" spans="1:114">
      <c r="A76" t="s">
        <v>118</v>
      </c>
      <c r="B76">
        <v>0</v>
      </c>
      <c r="C76">
        <v>46.470399999999998</v>
      </c>
      <c r="D76">
        <v>0</v>
      </c>
      <c r="E76">
        <v>0</v>
      </c>
      <c r="F76">
        <v>76.681799999999996</v>
      </c>
      <c r="G76">
        <v>0</v>
      </c>
      <c r="H76">
        <v>0</v>
      </c>
      <c r="I76">
        <v>98.298000000000002</v>
      </c>
      <c r="J76">
        <v>1.7144999999999999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125.4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20.731850000000001</v>
      </c>
      <c r="W76">
        <v>41.276000000000003</v>
      </c>
      <c r="X76">
        <v>98.34375</v>
      </c>
      <c r="Y76">
        <v>0</v>
      </c>
      <c r="Z76">
        <v>13.1076</v>
      </c>
      <c r="AA76">
        <v>28.09872</v>
      </c>
      <c r="AB76">
        <v>27.426880000000001</v>
      </c>
      <c r="AC76">
        <v>20.074670999999999</v>
      </c>
      <c r="AD76">
        <v>37.729199999999999</v>
      </c>
      <c r="AE76">
        <v>51.209028000000004</v>
      </c>
      <c r="AF76">
        <v>30.784800000000001</v>
      </c>
      <c r="AG76">
        <v>45.258400000000002</v>
      </c>
      <c r="AH76">
        <v>136.78</v>
      </c>
      <c r="AI76">
        <v>17.146999999999998</v>
      </c>
      <c r="AJ76">
        <v>0</v>
      </c>
      <c r="AK76">
        <v>55.098500000000001</v>
      </c>
      <c r="AL76">
        <v>2.5564</v>
      </c>
      <c r="AM76">
        <v>16.38252</v>
      </c>
      <c r="AN76">
        <v>0.72482999999999997</v>
      </c>
      <c r="AO76">
        <v>0</v>
      </c>
      <c r="AP76">
        <v>5.6364000000000001</v>
      </c>
      <c r="AQ76">
        <v>65.207999999999998</v>
      </c>
      <c r="AR76">
        <v>3.3119999999999998</v>
      </c>
      <c r="AS76">
        <v>8.0711999999999993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38.067408</v>
      </c>
      <c r="BA76">
        <f t="shared" si="4"/>
        <v>3244.8934260000001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2.19</v>
      </c>
      <c r="BQ76">
        <v>0</v>
      </c>
      <c r="BR76">
        <v>0.49992799999999998</v>
      </c>
      <c r="BS76">
        <v>1.65</v>
      </c>
      <c r="BT76">
        <v>1.2474000000000001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1.97</v>
      </c>
      <c r="CC76">
        <v>1.29</v>
      </c>
      <c r="CD76">
        <v>0.42</v>
      </c>
      <c r="CE76">
        <v>0.66</v>
      </c>
      <c r="CF76">
        <v>0.08</v>
      </c>
      <c r="CG76">
        <v>3.77</v>
      </c>
      <c r="CH76">
        <v>1.0948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0.99528000000000005</v>
      </c>
      <c r="CQ76">
        <v>0</v>
      </c>
      <c r="CR76">
        <v>2.34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38.067408</v>
      </c>
    </row>
    <row r="77" spans="1:114">
      <c r="A77" t="s">
        <v>119</v>
      </c>
      <c r="B77">
        <v>0</v>
      </c>
      <c r="C77">
        <v>46.470399999999998</v>
      </c>
      <c r="D77">
        <v>0</v>
      </c>
      <c r="E77">
        <v>0</v>
      </c>
      <c r="F77">
        <v>76.681799999999996</v>
      </c>
      <c r="G77">
        <v>0</v>
      </c>
      <c r="H77">
        <v>0</v>
      </c>
      <c r="I77">
        <v>98.298000000000002</v>
      </c>
      <c r="J77">
        <v>1.7144999999999999</v>
      </c>
      <c r="K77">
        <v>687.84215500000005</v>
      </c>
      <c r="L77">
        <v>609.97412499999996</v>
      </c>
      <c r="M77">
        <v>92.92</v>
      </c>
      <c r="N77">
        <v>119.15625</v>
      </c>
      <c r="O77">
        <v>124.79062500000001</v>
      </c>
      <c r="P77">
        <v>125.4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20.731850000000001</v>
      </c>
      <c r="W77">
        <v>42.49</v>
      </c>
      <c r="X77">
        <v>98.34375</v>
      </c>
      <c r="Y77">
        <v>0</v>
      </c>
      <c r="Z77">
        <v>13.1076</v>
      </c>
      <c r="AA77">
        <v>28.09872</v>
      </c>
      <c r="AB77">
        <v>27.426880000000001</v>
      </c>
      <c r="AC77">
        <v>20.074670999999999</v>
      </c>
      <c r="AD77">
        <v>28.296900000000001</v>
      </c>
      <c r="AE77">
        <v>51.209028000000004</v>
      </c>
      <c r="AF77">
        <v>30.784800000000001</v>
      </c>
      <c r="AG77">
        <v>45.258400000000002</v>
      </c>
      <c r="AH77">
        <v>120.65949999999999</v>
      </c>
      <c r="AI77">
        <v>17.146999999999998</v>
      </c>
      <c r="AJ77">
        <v>0</v>
      </c>
      <c r="AK77">
        <v>55.098500000000001</v>
      </c>
      <c r="AL77">
        <v>2.5564</v>
      </c>
      <c r="AM77">
        <v>16.38252</v>
      </c>
      <c r="AN77">
        <v>0.72482999999999997</v>
      </c>
      <c r="AO77">
        <v>0</v>
      </c>
      <c r="AP77">
        <v>5.6364000000000001</v>
      </c>
      <c r="AQ77">
        <v>65.207999999999998</v>
      </c>
      <c r="AR77">
        <v>3.3119999999999998</v>
      </c>
      <c r="AS77">
        <v>8.0711999999999993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37.988607999999999</v>
      </c>
      <c r="BA77">
        <f t="shared" si="4"/>
        <v>3174.045826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2.19</v>
      </c>
      <c r="BQ77">
        <v>0</v>
      </c>
      <c r="BR77">
        <v>0.49992799999999998</v>
      </c>
      <c r="BS77">
        <v>1.65</v>
      </c>
      <c r="BT77">
        <v>1.2474000000000001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1.97</v>
      </c>
      <c r="CC77">
        <v>1.29</v>
      </c>
      <c r="CD77">
        <v>0.42</v>
      </c>
      <c r="CE77">
        <v>0.71</v>
      </c>
      <c r="CF77">
        <v>0.08</v>
      </c>
      <c r="CG77">
        <v>3.77</v>
      </c>
      <c r="CH77">
        <v>0.96599999999999997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0.99528000000000005</v>
      </c>
      <c r="CQ77">
        <v>0</v>
      </c>
      <c r="CR77">
        <v>2.34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37.988607999999999</v>
      </c>
    </row>
    <row r="78" spans="1:114">
      <c r="A78" t="s">
        <v>120</v>
      </c>
      <c r="B78">
        <v>0</v>
      </c>
      <c r="C78">
        <v>46.470399999999998</v>
      </c>
      <c r="D78">
        <v>0</v>
      </c>
      <c r="E78">
        <v>0</v>
      </c>
      <c r="F78">
        <v>76.681799999999996</v>
      </c>
      <c r="G78">
        <v>0</v>
      </c>
      <c r="H78">
        <v>0</v>
      </c>
      <c r="I78">
        <v>98.298000000000002</v>
      </c>
      <c r="J78">
        <v>1.7144999999999999</v>
      </c>
      <c r="K78">
        <v>687.84215500000005</v>
      </c>
      <c r="L78">
        <v>609.97412499999996</v>
      </c>
      <c r="M78">
        <v>92.92</v>
      </c>
      <c r="N78">
        <v>119.15625</v>
      </c>
      <c r="O78">
        <v>124.79062500000001</v>
      </c>
      <c r="P78">
        <v>125.4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20.731850000000001</v>
      </c>
      <c r="W78">
        <v>42.49</v>
      </c>
      <c r="X78">
        <v>98.34375</v>
      </c>
      <c r="Y78">
        <v>0</v>
      </c>
      <c r="Z78">
        <v>13.1076</v>
      </c>
      <c r="AA78">
        <v>28.09872</v>
      </c>
      <c r="AB78">
        <v>27.426880000000001</v>
      </c>
      <c r="AC78">
        <v>20.074670999999999</v>
      </c>
      <c r="AD78">
        <v>18.864599999999999</v>
      </c>
      <c r="AE78">
        <v>51.209028000000004</v>
      </c>
      <c r="AF78">
        <v>30.784800000000001</v>
      </c>
      <c r="AG78">
        <v>45.258400000000002</v>
      </c>
      <c r="AH78">
        <v>96.527600000000007</v>
      </c>
      <c r="AI78">
        <v>17.146999999999998</v>
      </c>
      <c r="AJ78">
        <v>0</v>
      </c>
      <c r="AK78">
        <v>55.098500000000001</v>
      </c>
      <c r="AL78">
        <v>2.5564</v>
      </c>
      <c r="AM78">
        <v>16.38252</v>
      </c>
      <c r="AN78">
        <v>0.72482999999999997</v>
      </c>
      <c r="AO78">
        <v>0</v>
      </c>
      <c r="AP78">
        <v>5.6364000000000001</v>
      </c>
      <c r="AQ78">
        <v>65.207999999999998</v>
      </c>
      <c r="AR78">
        <v>11.04</v>
      </c>
      <c r="AS78">
        <v>8.0711999999999993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37.379608000000005</v>
      </c>
      <c r="BA78">
        <f t="shared" si="4"/>
        <v>3147.6006259999999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2.19</v>
      </c>
      <c r="BQ78">
        <v>0</v>
      </c>
      <c r="BR78">
        <v>0.49992799999999998</v>
      </c>
      <c r="BS78">
        <v>1.65</v>
      </c>
      <c r="BT78">
        <v>0.83160000000000001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1.97</v>
      </c>
      <c r="CC78">
        <v>1.29</v>
      </c>
      <c r="CD78">
        <v>0.42</v>
      </c>
      <c r="CE78">
        <v>0.71</v>
      </c>
      <c r="CF78">
        <v>0.08</v>
      </c>
      <c r="CG78">
        <v>3.77</v>
      </c>
      <c r="CH78">
        <v>0.77280000000000004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0.99528000000000005</v>
      </c>
      <c r="CQ78">
        <v>0</v>
      </c>
      <c r="CR78">
        <v>2.34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37.379608000000005</v>
      </c>
    </row>
    <row r="79" spans="1:114">
      <c r="A79" t="s">
        <v>121</v>
      </c>
      <c r="B79">
        <v>0</v>
      </c>
      <c r="C79">
        <v>46.470399999999998</v>
      </c>
      <c r="D79">
        <v>0</v>
      </c>
      <c r="E79">
        <v>0</v>
      </c>
      <c r="F79">
        <v>76.681799999999996</v>
      </c>
      <c r="G79">
        <v>0</v>
      </c>
      <c r="H79">
        <v>0</v>
      </c>
      <c r="I79">
        <v>98.298000000000002</v>
      </c>
      <c r="J79">
        <v>1.7144999999999999</v>
      </c>
      <c r="K79">
        <v>687.84215500000005</v>
      </c>
      <c r="L79">
        <v>609.97412499999996</v>
      </c>
      <c r="M79">
        <v>92.92</v>
      </c>
      <c r="N79">
        <v>119.15625</v>
      </c>
      <c r="O79">
        <v>124.79062500000001</v>
      </c>
      <c r="P79">
        <v>125.4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20.731850000000001</v>
      </c>
      <c r="W79">
        <v>42.49</v>
      </c>
      <c r="X79">
        <v>98.34375</v>
      </c>
      <c r="Y79">
        <v>0</v>
      </c>
      <c r="Z79">
        <v>13.1076</v>
      </c>
      <c r="AA79">
        <v>28.09872</v>
      </c>
      <c r="AB79">
        <v>16.655999999999999</v>
      </c>
      <c r="AC79">
        <v>20.074670999999999</v>
      </c>
      <c r="AD79">
        <v>9.0221999999999998</v>
      </c>
      <c r="AE79">
        <v>51.209028000000004</v>
      </c>
      <c r="AF79">
        <v>27.431999999999999</v>
      </c>
      <c r="AG79">
        <v>45.258400000000002</v>
      </c>
      <c r="AH79">
        <v>72.395700000000005</v>
      </c>
      <c r="AI79">
        <v>3.9569999999999999</v>
      </c>
      <c r="AJ79">
        <v>0</v>
      </c>
      <c r="AK79">
        <v>55.098500000000001</v>
      </c>
      <c r="AL79">
        <v>2.5564</v>
      </c>
      <c r="AM79">
        <v>10.92168</v>
      </c>
      <c r="AN79">
        <v>0.72482999999999997</v>
      </c>
      <c r="AO79">
        <v>0</v>
      </c>
      <c r="AP79">
        <v>1.5371999999999999</v>
      </c>
      <c r="AQ79">
        <v>65.207999999999998</v>
      </c>
      <c r="AR79">
        <v>4.4160000000000004</v>
      </c>
      <c r="AS79">
        <v>8.0711999999999993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37.246408000000002</v>
      </c>
      <c r="BA79">
        <f t="shared" si="4"/>
        <v>3069.995406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2.19</v>
      </c>
      <c r="BQ79">
        <v>0</v>
      </c>
      <c r="BR79">
        <v>0.49992799999999998</v>
      </c>
      <c r="BS79">
        <v>1.65</v>
      </c>
      <c r="BT79">
        <v>0.83160000000000001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1.97</v>
      </c>
      <c r="CC79">
        <v>1.29</v>
      </c>
      <c r="CD79">
        <v>0.42</v>
      </c>
      <c r="CE79">
        <v>0.77</v>
      </c>
      <c r="CF79">
        <v>0.08</v>
      </c>
      <c r="CG79">
        <v>3.77</v>
      </c>
      <c r="CH79">
        <v>0.5796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0.99528000000000005</v>
      </c>
      <c r="CQ79">
        <v>0</v>
      </c>
      <c r="CR79">
        <v>2.34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37.246408000000002</v>
      </c>
    </row>
    <row r="80" spans="1:114">
      <c r="A80" t="s">
        <v>122</v>
      </c>
      <c r="B80">
        <v>0</v>
      </c>
      <c r="C80">
        <v>46.470399999999998</v>
      </c>
      <c r="D80">
        <v>0</v>
      </c>
      <c r="E80">
        <v>0</v>
      </c>
      <c r="F80">
        <v>76.681799999999996</v>
      </c>
      <c r="G80">
        <v>0</v>
      </c>
      <c r="H80">
        <v>0</v>
      </c>
      <c r="I80">
        <v>98.298000000000002</v>
      </c>
      <c r="J80">
        <v>1.7144999999999999</v>
      </c>
      <c r="K80">
        <v>687.84215500000005</v>
      </c>
      <c r="L80">
        <v>609.97412499999996</v>
      </c>
      <c r="M80">
        <v>92.92</v>
      </c>
      <c r="N80">
        <v>119.15625</v>
      </c>
      <c r="O80">
        <v>124.79062500000001</v>
      </c>
      <c r="P80">
        <v>125.4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20.731850000000001</v>
      </c>
      <c r="W80">
        <v>42.49</v>
      </c>
      <c r="X80">
        <v>98.34375</v>
      </c>
      <c r="Y80">
        <v>0</v>
      </c>
      <c r="Z80">
        <v>13.1076</v>
      </c>
      <c r="AA80">
        <v>28.09872</v>
      </c>
      <c r="AB80">
        <v>12.492000000000001</v>
      </c>
      <c r="AC80">
        <v>10.02744</v>
      </c>
      <c r="AD80">
        <v>9.0221999999999998</v>
      </c>
      <c r="AE80">
        <v>51.209028000000004</v>
      </c>
      <c r="AF80">
        <v>27.431999999999999</v>
      </c>
      <c r="AG80">
        <v>45.258400000000002</v>
      </c>
      <c r="AH80">
        <v>48.263800000000003</v>
      </c>
      <c r="AI80">
        <v>0</v>
      </c>
      <c r="AJ80">
        <v>0</v>
      </c>
      <c r="AK80">
        <v>55.098500000000001</v>
      </c>
      <c r="AL80">
        <v>2.5564</v>
      </c>
      <c r="AM80">
        <v>5.4608400000000001</v>
      </c>
      <c r="AN80">
        <v>0.72482999999999997</v>
      </c>
      <c r="AO80">
        <v>0</v>
      </c>
      <c r="AP80">
        <v>1.5371999999999999</v>
      </c>
      <c r="AQ80">
        <v>65.207999999999998</v>
      </c>
      <c r="AR80">
        <v>4.4160000000000004</v>
      </c>
      <c r="AS80">
        <v>8.0711999999999993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36.637407999999994</v>
      </c>
      <c r="BA80">
        <f t="shared" si="4"/>
        <v>3021.6254350000008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2.19</v>
      </c>
      <c r="BQ80">
        <v>0</v>
      </c>
      <c r="BR80">
        <v>0.49992799999999998</v>
      </c>
      <c r="BS80">
        <v>1.65</v>
      </c>
      <c r="BT80">
        <v>0.4158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1.97</v>
      </c>
      <c r="CC80">
        <v>1.29</v>
      </c>
      <c r="CD80">
        <v>0.42</v>
      </c>
      <c r="CE80">
        <v>0.77</v>
      </c>
      <c r="CF80">
        <v>0.08</v>
      </c>
      <c r="CG80">
        <v>3.77</v>
      </c>
      <c r="CH80">
        <v>0.38640000000000002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0.99528000000000005</v>
      </c>
      <c r="CQ80">
        <v>0</v>
      </c>
      <c r="CR80">
        <v>2.34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36.637407999999994</v>
      </c>
    </row>
    <row r="81" spans="1:114">
      <c r="A81" t="s">
        <v>123</v>
      </c>
      <c r="B81">
        <v>0</v>
      </c>
      <c r="C81">
        <v>46.470399999999998</v>
      </c>
      <c r="D81">
        <v>0</v>
      </c>
      <c r="E81">
        <v>0</v>
      </c>
      <c r="F81">
        <v>76.681799999999996</v>
      </c>
      <c r="G81">
        <v>0</v>
      </c>
      <c r="H81">
        <v>0</v>
      </c>
      <c r="I81">
        <v>98.298000000000002</v>
      </c>
      <c r="J81">
        <v>1.7144999999999999</v>
      </c>
      <c r="K81">
        <v>687.84215500000005</v>
      </c>
      <c r="L81">
        <v>609.97412499999996</v>
      </c>
      <c r="M81">
        <v>92.92</v>
      </c>
      <c r="N81">
        <v>119.15625</v>
      </c>
      <c r="O81">
        <v>124.79062500000001</v>
      </c>
      <c r="P81">
        <v>125.4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20.731850000000001</v>
      </c>
      <c r="W81">
        <v>43.097000000000001</v>
      </c>
      <c r="X81">
        <v>98.34375</v>
      </c>
      <c r="Y81">
        <v>0</v>
      </c>
      <c r="Z81">
        <v>13.1076</v>
      </c>
      <c r="AA81">
        <v>13.983000000000001</v>
      </c>
      <c r="AB81">
        <v>12.492000000000001</v>
      </c>
      <c r="AC81">
        <v>10.02744</v>
      </c>
      <c r="AD81">
        <v>9.0221999999999998</v>
      </c>
      <c r="AE81">
        <v>31.896000000000001</v>
      </c>
      <c r="AF81">
        <v>27.431999999999999</v>
      </c>
      <c r="AG81">
        <v>45.258400000000002</v>
      </c>
      <c r="AH81">
        <v>24.131900000000002</v>
      </c>
      <c r="AI81">
        <v>0</v>
      </c>
      <c r="AJ81">
        <v>0</v>
      </c>
      <c r="AK81">
        <v>55.098500000000001</v>
      </c>
      <c r="AL81">
        <v>2.5564</v>
      </c>
      <c r="AM81">
        <v>0.96530000000000005</v>
      </c>
      <c r="AN81">
        <v>0.70523999999999998</v>
      </c>
      <c r="AO81">
        <v>0</v>
      </c>
      <c r="AP81">
        <v>1.5371999999999999</v>
      </c>
      <c r="AQ81">
        <v>65.207999999999998</v>
      </c>
      <c r="AR81">
        <v>4.4160000000000004</v>
      </c>
      <c r="AS81">
        <v>8.0711999999999993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36.028407999999999</v>
      </c>
      <c r="BA81">
        <f t="shared" si="4"/>
        <v>2959.5476570000005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2.19</v>
      </c>
      <c r="BQ81">
        <v>0</v>
      </c>
      <c r="BR81">
        <v>0.49992799999999998</v>
      </c>
      <c r="BS81">
        <v>1.65</v>
      </c>
      <c r="BT81">
        <v>0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1.97</v>
      </c>
      <c r="CC81">
        <v>1.29</v>
      </c>
      <c r="CD81">
        <v>0.42</v>
      </c>
      <c r="CE81">
        <v>0.77</v>
      </c>
      <c r="CF81">
        <v>0.08</v>
      </c>
      <c r="CG81">
        <v>3.77</v>
      </c>
      <c r="CH81">
        <v>0.19320000000000001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0.99528000000000005</v>
      </c>
      <c r="CQ81">
        <v>0</v>
      </c>
      <c r="CR81">
        <v>2.34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36.028407999999999</v>
      </c>
    </row>
    <row r="82" spans="1:114">
      <c r="A82" t="s">
        <v>124</v>
      </c>
      <c r="B82">
        <v>0</v>
      </c>
      <c r="C82">
        <v>46.470399999999998</v>
      </c>
      <c r="D82">
        <v>0</v>
      </c>
      <c r="E82">
        <v>0</v>
      </c>
      <c r="F82">
        <v>76.681799999999996</v>
      </c>
      <c r="G82">
        <v>0</v>
      </c>
      <c r="H82">
        <v>0</v>
      </c>
      <c r="I82">
        <v>98.298000000000002</v>
      </c>
      <c r="J82">
        <v>1.7144999999999999</v>
      </c>
      <c r="K82">
        <v>687.84215500000005</v>
      </c>
      <c r="L82">
        <v>609.97412499999996</v>
      </c>
      <c r="M82">
        <v>92.92</v>
      </c>
      <c r="N82">
        <v>119.15625</v>
      </c>
      <c r="O82">
        <v>124.79062500000001</v>
      </c>
      <c r="P82">
        <v>125.4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20.731850000000001</v>
      </c>
      <c r="W82">
        <v>43.097000000000001</v>
      </c>
      <c r="X82">
        <v>98.34375</v>
      </c>
      <c r="Y82">
        <v>0</v>
      </c>
      <c r="Z82">
        <v>7.15</v>
      </c>
      <c r="AA82">
        <v>0</v>
      </c>
      <c r="AB82">
        <v>12.492000000000001</v>
      </c>
      <c r="AC82">
        <v>10.02744</v>
      </c>
      <c r="AD82">
        <v>9.0221999999999998</v>
      </c>
      <c r="AE82">
        <v>31.896000000000001</v>
      </c>
      <c r="AF82">
        <v>27.431999999999999</v>
      </c>
      <c r="AG82">
        <v>45.258400000000002</v>
      </c>
      <c r="AH82">
        <v>19.54</v>
      </c>
      <c r="AI82">
        <v>0</v>
      </c>
      <c r="AJ82">
        <v>0</v>
      </c>
      <c r="AK82">
        <v>55.098500000000001</v>
      </c>
      <c r="AL82">
        <v>2.5564</v>
      </c>
      <c r="AM82">
        <v>0</v>
      </c>
      <c r="AN82">
        <v>0.70523999999999998</v>
      </c>
      <c r="AO82">
        <v>0</v>
      </c>
      <c r="AP82">
        <v>1.5371999999999999</v>
      </c>
      <c r="AQ82">
        <v>65.207999999999998</v>
      </c>
      <c r="AR82">
        <v>4.4160000000000004</v>
      </c>
      <c r="AS82">
        <v>8.0711999999999993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35.992007999999998</v>
      </c>
      <c r="BA82">
        <f t="shared" si="4"/>
        <v>2934.0134570000009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2.19</v>
      </c>
      <c r="BQ82">
        <v>0</v>
      </c>
      <c r="BR82">
        <v>0.49992799999999998</v>
      </c>
      <c r="BS82">
        <v>1.65</v>
      </c>
      <c r="BT82">
        <v>0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1.97</v>
      </c>
      <c r="CC82">
        <v>1.29</v>
      </c>
      <c r="CD82">
        <v>0.42</v>
      </c>
      <c r="CE82">
        <v>0.77</v>
      </c>
      <c r="CF82">
        <v>0.08</v>
      </c>
      <c r="CG82">
        <v>3.77</v>
      </c>
      <c r="CH82">
        <v>0.15679999999999999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0.99528000000000005</v>
      </c>
      <c r="CQ82">
        <v>0</v>
      </c>
      <c r="CR82">
        <v>2.34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35.992007999999998</v>
      </c>
    </row>
    <row r="83" spans="1:114">
      <c r="A83" t="s">
        <v>125</v>
      </c>
      <c r="B83">
        <v>0</v>
      </c>
      <c r="C83">
        <v>46.689599999999999</v>
      </c>
      <c r="D83">
        <v>0</v>
      </c>
      <c r="E83">
        <v>0</v>
      </c>
      <c r="F83">
        <v>76.681799999999996</v>
      </c>
      <c r="G83">
        <v>0</v>
      </c>
      <c r="H83">
        <v>0</v>
      </c>
      <c r="I83">
        <v>98.869500000000002</v>
      </c>
      <c r="J83">
        <v>1.7144999999999999</v>
      </c>
      <c r="K83">
        <v>687.84215500000005</v>
      </c>
      <c r="L83">
        <v>609.97412499999996</v>
      </c>
      <c r="M83">
        <v>92.92</v>
      </c>
      <c r="N83">
        <v>119.15625</v>
      </c>
      <c r="O83">
        <v>124.79062500000001</v>
      </c>
      <c r="P83">
        <v>125.4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20.731850000000001</v>
      </c>
      <c r="W83">
        <v>43.097000000000001</v>
      </c>
      <c r="X83">
        <v>98.34375</v>
      </c>
      <c r="Y83">
        <v>0</v>
      </c>
      <c r="Z83">
        <v>6.5537999999999998</v>
      </c>
      <c r="AA83">
        <v>0</v>
      </c>
      <c r="AB83">
        <v>12.492000000000001</v>
      </c>
      <c r="AC83">
        <v>10.02744</v>
      </c>
      <c r="AD83">
        <v>9.0221999999999998</v>
      </c>
      <c r="AE83">
        <v>15.948</v>
      </c>
      <c r="AF83">
        <v>18.491199999999999</v>
      </c>
      <c r="AG83">
        <v>45.258400000000002</v>
      </c>
      <c r="AH83">
        <v>6.8390000000000004</v>
      </c>
      <c r="AI83">
        <v>0</v>
      </c>
      <c r="AJ83">
        <v>0</v>
      </c>
      <c r="AK83">
        <v>55.098500000000001</v>
      </c>
      <c r="AL83">
        <v>2.5564</v>
      </c>
      <c r="AM83">
        <v>0</v>
      </c>
      <c r="AN83">
        <v>0.68564999999999998</v>
      </c>
      <c r="AO83">
        <v>0</v>
      </c>
      <c r="AP83">
        <v>1.5371999999999999</v>
      </c>
      <c r="AQ83">
        <v>53.723999999999997</v>
      </c>
      <c r="AR83">
        <v>3.3119999999999998</v>
      </c>
      <c r="AS83">
        <v>8.0711999999999993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35.242779999999996</v>
      </c>
      <c r="BA83">
        <f t="shared" si="4"/>
        <v>2883.2613390000006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2.19</v>
      </c>
      <c r="BQ83">
        <v>0</v>
      </c>
      <c r="BR83">
        <v>1.15E-2</v>
      </c>
      <c r="BS83">
        <v>1.65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1.97</v>
      </c>
      <c r="CC83">
        <v>1.29</v>
      </c>
      <c r="CD83">
        <v>0.42</v>
      </c>
      <c r="CE83">
        <v>0.74</v>
      </c>
      <c r="CF83">
        <v>0.08</v>
      </c>
      <c r="CG83">
        <v>3.77</v>
      </c>
      <c r="CH83">
        <v>5.6000000000000001E-2</v>
      </c>
      <c r="CI83">
        <v>5.21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0.99528000000000005</v>
      </c>
      <c r="CQ83">
        <v>0</v>
      </c>
      <c r="CR83">
        <v>2.34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35.242779999999996</v>
      </c>
    </row>
    <row r="84" spans="1:114">
      <c r="A84" t="s">
        <v>126</v>
      </c>
      <c r="B84">
        <v>0</v>
      </c>
      <c r="C84">
        <v>46.689599999999999</v>
      </c>
      <c r="D84">
        <v>0</v>
      </c>
      <c r="E84">
        <v>0</v>
      </c>
      <c r="F84">
        <v>76.681799999999996</v>
      </c>
      <c r="G84">
        <v>0</v>
      </c>
      <c r="H84">
        <v>0</v>
      </c>
      <c r="I84">
        <v>98.869500000000002</v>
      </c>
      <c r="J84">
        <v>1.7144999999999999</v>
      </c>
      <c r="K84">
        <v>687.84215500000005</v>
      </c>
      <c r="L84">
        <v>609.97412499999996</v>
      </c>
      <c r="M84">
        <v>92.92</v>
      </c>
      <c r="N84">
        <v>119.15625</v>
      </c>
      <c r="O84">
        <v>124.79062500000001</v>
      </c>
      <c r="P84">
        <v>125.4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20.731850000000001</v>
      </c>
      <c r="W84">
        <v>43.097000000000001</v>
      </c>
      <c r="X84">
        <v>98.34375</v>
      </c>
      <c r="Y84">
        <v>0</v>
      </c>
      <c r="Z84">
        <v>6.5537999999999998</v>
      </c>
      <c r="AA84">
        <v>0</v>
      </c>
      <c r="AB84">
        <v>12.492000000000001</v>
      </c>
      <c r="AC84">
        <v>10.02744</v>
      </c>
      <c r="AD84">
        <v>9.0221999999999998</v>
      </c>
      <c r="AE84">
        <v>0</v>
      </c>
      <c r="AF84">
        <v>18.288</v>
      </c>
      <c r="AG84">
        <v>45.258400000000002</v>
      </c>
      <c r="AH84">
        <v>0</v>
      </c>
      <c r="AI84">
        <v>0</v>
      </c>
      <c r="AJ84">
        <v>0</v>
      </c>
      <c r="AK84">
        <v>55.098500000000001</v>
      </c>
      <c r="AL84">
        <v>2.5564</v>
      </c>
      <c r="AM84">
        <v>0</v>
      </c>
      <c r="AN84">
        <v>0.68564999999999998</v>
      </c>
      <c r="AO84">
        <v>0</v>
      </c>
      <c r="AP84">
        <v>1.5371999999999999</v>
      </c>
      <c r="AQ84">
        <v>48.905999999999999</v>
      </c>
      <c r="AR84">
        <v>3.3119999999999998</v>
      </c>
      <c r="AS84">
        <v>8.0711999999999993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35.175280000000001</v>
      </c>
      <c r="BA84">
        <f t="shared" si="4"/>
        <v>2855.3856390000005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2.19</v>
      </c>
      <c r="BQ84">
        <v>0</v>
      </c>
      <c r="BR84">
        <v>0</v>
      </c>
      <c r="BS84">
        <v>1.65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1.97</v>
      </c>
      <c r="CC84">
        <v>1.29</v>
      </c>
      <c r="CD84">
        <v>0.42</v>
      </c>
      <c r="CE84">
        <v>0.74</v>
      </c>
      <c r="CF84">
        <v>0.08</v>
      </c>
      <c r="CG84">
        <v>3.77</v>
      </c>
      <c r="CH84">
        <v>0</v>
      </c>
      <c r="CI84">
        <v>5.21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0.99528000000000005</v>
      </c>
      <c r="CQ84">
        <v>0</v>
      </c>
      <c r="CR84">
        <v>2.34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35.175280000000001</v>
      </c>
    </row>
    <row r="85" spans="1:114">
      <c r="A85" t="s">
        <v>127</v>
      </c>
      <c r="B85">
        <v>0</v>
      </c>
      <c r="C85">
        <v>46.689599999999999</v>
      </c>
      <c r="D85">
        <v>0</v>
      </c>
      <c r="E85">
        <v>0</v>
      </c>
      <c r="F85">
        <v>76.681799999999996</v>
      </c>
      <c r="G85">
        <v>0</v>
      </c>
      <c r="H85">
        <v>0</v>
      </c>
      <c r="I85">
        <v>98.869500000000002</v>
      </c>
      <c r="J85">
        <v>1.7144999999999999</v>
      </c>
      <c r="K85">
        <v>687.84215500000005</v>
      </c>
      <c r="L85">
        <v>609.97412499999996</v>
      </c>
      <c r="M85">
        <v>92.92</v>
      </c>
      <c r="N85">
        <v>119.15625</v>
      </c>
      <c r="O85">
        <v>124.79062500000001</v>
      </c>
      <c r="P85">
        <v>125.4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20.731850000000001</v>
      </c>
      <c r="W85">
        <v>43.097000000000001</v>
      </c>
      <c r="X85">
        <v>98.34375</v>
      </c>
      <c r="Y85">
        <v>0</v>
      </c>
      <c r="Z85">
        <v>1.1000000000000001</v>
      </c>
      <c r="AA85">
        <v>0</v>
      </c>
      <c r="AB85">
        <v>12.492000000000001</v>
      </c>
      <c r="AC85">
        <v>0</v>
      </c>
      <c r="AD85">
        <v>0</v>
      </c>
      <c r="AE85">
        <v>0</v>
      </c>
      <c r="AF85">
        <v>18.288</v>
      </c>
      <c r="AG85">
        <v>45.258400000000002</v>
      </c>
      <c r="AH85">
        <v>0</v>
      </c>
      <c r="AI85">
        <v>0</v>
      </c>
      <c r="AJ85">
        <v>0</v>
      </c>
      <c r="AK85">
        <v>55.098500000000001</v>
      </c>
      <c r="AL85">
        <v>2.5564</v>
      </c>
      <c r="AM85">
        <v>0</v>
      </c>
      <c r="AN85">
        <v>0.68564999999999998</v>
      </c>
      <c r="AO85">
        <v>0</v>
      </c>
      <c r="AP85">
        <v>1.5371999999999999</v>
      </c>
      <c r="AQ85">
        <v>32.603999999999999</v>
      </c>
      <c r="AR85">
        <v>27.6</v>
      </c>
      <c r="AS85">
        <v>8.0711999999999993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35.205280000000002</v>
      </c>
      <c r="BA85">
        <f t="shared" si="4"/>
        <v>2838.8981990000007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2.19</v>
      </c>
      <c r="BQ85">
        <v>0</v>
      </c>
      <c r="BR85">
        <v>0</v>
      </c>
      <c r="BS85">
        <v>1.65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1.97</v>
      </c>
      <c r="CC85">
        <v>1.29</v>
      </c>
      <c r="CD85">
        <v>0.42</v>
      </c>
      <c r="CE85">
        <v>0.77</v>
      </c>
      <c r="CF85">
        <v>0.08</v>
      </c>
      <c r="CG85">
        <v>3.77</v>
      </c>
      <c r="CH85">
        <v>0</v>
      </c>
      <c r="CI85">
        <v>5.21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0.99528000000000005</v>
      </c>
      <c r="CQ85">
        <v>0</v>
      </c>
      <c r="CR85">
        <v>2.34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35.205280000000002</v>
      </c>
    </row>
    <row r="86" spans="1:114">
      <c r="A86" t="s">
        <v>128</v>
      </c>
      <c r="B86">
        <v>0</v>
      </c>
      <c r="C86">
        <v>46.689599999999999</v>
      </c>
      <c r="D86">
        <v>0</v>
      </c>
      <c r="E86">
        <v>0</v>
      </c>
      <c r="F86">
        <v>76.681799999999996</v>
      </c>
      <c r="G86">
        <v>0</v>
      </c>
      <c r="H86">
        <v>0</v>
      </c>
      <c r="I86">
        <v>98.869500000000002</v>
      </c>
      <c r="J86">
        <v>1.7144999999999999</v>
      </c>
      <c r="K86">
        <v>687.84215500000005</v>
      </c>
      <c r="L86">
        <v>609.97412499999996</v>
      </c>
      <c r="M86">
        <v>92.92</v>
      </c>
      <c r="N86">
        <v>119.15625</v>
      </c>
      <c r="O86">
        <v>124.79062500000001</v>
      </c>
      <c r="P86">
        <v>125.4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20.731850000000001</v>
      </c>
      <c r="W86">
        <v>43.097000000000001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45.258400000000002</v>
      </c>
      <c r="AH86">
        <v>0</v>
      </c>
      <c r="AI86">
        <v>0</v>
      </c>
      <c r="AJ86">
        <v>0</v>
      </c>
      <c r="AK86">
        <v>55.098500000000001</v>
      </c>
      <c r="AL86">
        <v>2.5564</v>
      </c>
      <c r="AM86">
        <v>0</v>
      </c>
      <c r="AN86">
        <v>0.68564999999999998</v>
      </c>
      <c r="AO86">
        <v>0</v>
      </c>
      <c r="AP86">
        <v>1.5371999999999999</v>
      </c>
      <c r="AQ86">
        <v>32.603999999999999</v>
      </c>
      <c r="AR86">
        <v>27.6</v>
      </c>
      <c r="AS86">
        <v>8.0711999999999993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35.205280000000002</v>
      </c>
      <c r="BA86">
        <f t="shared" si="4"/>
        <v>2825.3061990000006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2.19</v>
      </c>
      <c r="BQ86">
        <v>0</v>
      </c>
      <c r="BR86">
        <v>0</v>
      </c>
      <c r="BS86">
        <v>1.65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1.97</v>
      </c>
      <c r="CC86">
        <v>1.29</v>
      </c>
      <c r="CD86">
        <v>0.42</v>
      </c>
      <c r="CE86">
        <v>0.77</v>
      </c>
      <c r="CF86">
        <v>0.08</v>
      </c>
      <c r="CG86">
        <v>3.77</v>
      </c>
      <c r="CH86">
        <v>0</v>
      </c>
      <c r="CI86">
        <v>5.21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0.99528000000000005</v>
      </c>
      <c r="CQ86">
        <v>0</v>
      </c>
      <c r="CR86">
        <v>2.34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35.205280000000002</v>
      </c>
    </row>
    <row r="87" spans="1:114">
      <c r="A87" t="s">
        <v>129</v>
      </c>
      <c r="B87">
        <v>0</v>
      </c>
      <c r="C87">
        <v>46.689599999999999</v>
      </c>
      <c r="D87">
        <v>0</v>
      </c>
      <c r="E87">
        <v>0</v>
      </c>
      <c r="F87">
        <v>76.681799999999996</v>
      </c>
      <c r="G87">
        <v>0</v>
      </c>
      <c r="H87">
        <v>0</v>
      </c>
      <c r="I87">
        <v>98.869500000000002</v>
      </c>
      <c r="J87">
        <v>1.7144999999999999</v>
      </c>
      <c r="K87">
        <v>687.84215500000005</v>
      </c>
      <c r="L87">
        <v>609.97412499999996</v>
      </c>
      <c r="M87">
        <v>92.92</v>
      </c>
      <c r="N87">
        <v>119.15625</v>
      </c>
      <c r="O87">
        <v>124.79062500000001</v>
      </c>
      <c r="P87">
        <v>125.4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20.731850000000001</v>
      </c>
      <c r="W87">
        <v>42.49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45.258400000000002</v>
      </c>
      <c r="AH87">
        <v>0</v>
      </c>
      <c r="AI87">
        <v>0</v>
      </c>
      <c r="AJ87">
        <v>0</v>
      </c>
      <c r="AK87">
        <v>55.098500000000001</v>
      </c>
      <c r="AL87">
        <v>2.5564</v>
      </c>
      <c r="AM87">
        <v>0</v>
      </c>
      <c r="AN87">
        <v>0.64646999999999999</v>
      </c>
      <c r="AO87">
        <v>0</v>
      </c>
      <c r="AP87">
        <v>1.5371999999999999</v>
      </c>
      <c r="AQ87">
        <v>32.603999999999999</v>
      </c>
      <c r="AR87">
        <v>2.2080000000000002</v>
      </c>
      <c r="AS87">
        <v>8.0711999999999993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35.335279999999997</v>
      </c>
      <c r="BA87">
        <f t="shared" si="4"/>
        <v>2799.3980190000002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2.19</v>
      </c>
      <c r="BQ87">
        <v>0</v>
      </c>
      <c r="BR87">
        <v>0</v>
      </c>
      <c r="BS87">
        <v>1.65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1.97</v>
      </c>
      <c r="CC87">
        <v>1.29</v>
      </c>
      <c r="CD87">
        <v>0.42</v>
      </c>
      <c r="CE87">
        <v>0.77</v>
      </c>
      <c r="CF87">
        <v>0.08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0.99528000000000005</v>
      </c>
      <c r="CQ87">
        <v>0</v>
      </c>
      <c r="CR87">
        <v>2.34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35.335279999999997</v>
      </c>
    </row>
    <row r="88" spans="1:114">
      <c r="A88" t="s">
        <v>130</v>
      </c>
      <c r="B88">
        <v>0</v>
      </c>
      <c r="C88">
        <v>46.689599999999999</v>
      </c>
      <c r="D88">
        <v>0</v>
      </c>
      <c r="E88">
        <v>0</v>
      </c>
      <c r="F88">
        <v>76.681799999999996</v>
      </c>
      <c r="G88">
        <v>0</v>
      </c>
      <c r="H88">
        <v>0</v>
      </c>
      <c r="I88">
        <v>98.869500000000002</v>
      </c>
      <c r="J88">
        <v>1.7144999999999999</v>
      </c>
      <c r="K88">
        <v>687.84215500000005</v>
      </c>
      <c r="L88">
        <v>609.97412499999996</v>
      </c>
      <c r="M88">
        <v>92.92</v>
      </c>
      <c r="N88">
        <v>119.15625</v>
      </c>
      <c r="O88">
        <v>124.79062500000001</v>
      </c>
      <c r="P88">
        <v>125.4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20.731850000000001</v>
      </c>
      <c r="W88">
        <v>42.49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45.258400000000002</v>
      </c>
      <c r="AH88">
        <v>0</v>
      </c>
      <c r="AI88">
        <v>0</v>
      </c>
      <c r="AJ88">
        <v>0</v>
      </c>
      <c r="AK88">
        <v>55.098500000000001</v>
      </c>
      <c r="AL88">
        <v>2.5564</v>
      </c>
      <c r="AM88">
        <v>0</v>
      </c>
      <c r="AN88">
        <v>0.64646999999999999</v>
      </c>
      <c r="AO88">
        <v>0</v>
      </c>
      <c r="AP88">
        <v>1.5371999999999999</v>
      </c>
      <c r="AQ88">
        <v>16.302</v>
      </c>
      <c r="AR88">
        <v>2.2080000000000002</v>
      </c>
      <c r="AS88">
        <v>8.0711999999999993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35.335279999999997</v>
      </c>
      <c r="BA88">
        <f t="shared" si="4"/>
        <v>2783.0960190000005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2.19</v>
      </c>
      <c r="BQ88">
        <v>0</v>
      </c>
      <c r="BR88">
        <v>0</v>
      </c>
      <c r="BS88">
        <v>1.65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1.97</v>
      </c>
      <c r="CC88">
        <v>1.29</v>
      </c>
      <c r="CD88">
        <v>0.42</v>
      </c>
      <c r="CE88">
        <v>0.77</v>
      </c>
      <c r="CF88">
        <v>0.08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0.99528000000000005</v>
      </c>
      <c r="CQ88">
        <v>0</v>
      </c>
      <c r="CR88">
        <v>2.34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35.335279999999997</v>
      </c>
    </row>
    <row r="89" spans="1:114">
      <c r="A89" t="s">
        <v>131</v>
      </c>
      <c r="B89">
        <v>0</v>
      </c>
      <c r="C89">
        <v>46.689599999999999</v>
      </c>
      <c r="D89">
        <v>0</v>
      </c>
      <c r="E89">
        <v>0</v>
      </c>
      <c r="F89">
        <v>76.681799999999996</v>
      </c>
      <c r="G89">
        <v>0</v>
      </c>
      <c r="H89">
        <v>0</v>
      </c>
      <c r="I89">
        <v>98.869500000000002</v>
      </c>
      <c r="J89">
        <v>1.7144999999999999</v>
      </c>
      <c r="K89">
        <v>687.84215500000005</v>
      </c>
      <c r="L89">
        <v>609.97412499999996</v>
      </c>
      <c r="M89">
        <v>92.92</v>
      </c>
      <c r="N89">
        <v>119.15625</v>
      </c>
      <c r="O89">
        <v>124.79062500000001</v>
      </c>
      <c r="P89">
        <v>125.4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20.731850000000001</v>
      </c>
      <c r="W89">
        <v>42.49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45.258400000000002</v>
      </c>
      <c r="AH89">
        <v>0</v>
      </c>
      <c r="AI89">
        <v>0</v>
      </c>
      <c r="AJ89">
        <v>0</v>
      </c>
      <c r="AK89">
        <v>55.098500000000001</v>
      </c>
      <c r="AL89">
        <v>2.5564</v>
      </c>
      <c r="AM89">
        <v>0</v>
      </c>
      <c r="AN89">
        <v>0.64646999999999999</v>
      </c>
      <c r="AO89">
        <v>0</v>
      </c>
      <c r="AP89">
        <v>1.1529</v>
      </c>
      <c r="AQ89">
        <v>16.302</v>
      </c>
      <c r="AR89">
        <v>2.2080000000000002</v>
      </c>
      <c r="AS89">
        <v>5.3807999999999998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35.335279999999997</v>
      </c>
      <c r="BA89">
        <f t="shared" si="4"/>
        <v>2780.0213190000004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2.19</v>
      </c>
      <c r="BQ89">
        <v>0</v>
      </c>
      <c r="BR89">
        <v>0</v>
      </c>
      <c r="BS89">
        <v>1.65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1.97</v>
      </c>
      <c r="CC89">
        <v>1.29</v>
      </c>
      <c r="CD89">
        <v>0.42</v>
      </c>
      <c r="CE89">
        <v>0.77</v>
      </c>
      <c r="CF89">
        <v>0.08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0.99528000000000005</v>
      </c>
      <c r="CQ89">
        <v>0</v>
      </c>
      <c r="CR89">
        <v>2.34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35.335279999999997</v>
      </c>
    </row>
    <row r="90" spans="1:114">
      <c r="A90" t="s">
        <v>132</v>
      </c>
      <c r="B90">
        <v>0</v>
      </c>
      <c r="C90">
        <v>46.689599999999999</v>
      </c>
      <c r="D90">
        <v>0</v>
      </c>
      <c r="E90">
        <v>0</v>
      </c>
      <c r="F90">
        <v>76.681799999999996</v>
      </c>
      <c r="G90">
        <v>0</v>
      </c>
      <c r="H90">
        <v>0</v>
      </c>
      <c r="I90">
        <v>98.869500000000002</v>
      </c>
      <c r="J90">
        <v>1.7144999999999999</v>
      </c>
      <c r="K90">
        <v>687.84215500000005</v>
      </c>
      <c r="L90">
        <v>609.97412499999996</v>
      </c>
      <c r="M90">
        <v>92.92</v>
      </c>
      <c r="N90">
        <v>119.15625</v>
      </c>
      <c r="O90">
        <v>124.79062500000001</v>
      </c>
      <c r="P90">
        <v>125.4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20.731850000000001</v>
      </c>
      <c r="W90">
        <v>42.49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45.258400000000002</v>
      </c>
      <c r="AH90">
        <v>0</v>
      </c>
      <c r="AI90">
        <v>0</v>
      </c>
      <c r="AJ90">
        <v>0</v>
      </c>
      <c r="AK90">
        <v>55.098500000000001</v>
      </c>
      <c r="AL90">
        <v>2.5564</v>
      </c>
      <c r="AM90">
        <v>0</v>
      </c>
      <c r="AN90">
        <v>0.64646999999999999</v>
      </c>
      <c r="AO90">
        <v>0</v>
      </c>
      <c r="AP90">
        <v>1.1529</v>
      </c>
      <c r="AQ90">
        <v>16.302</v>
      </c>
      <c r="AR90">
        <v>2.2080000000000002</v>
      </c>
      <c r="AS90">
        <v>5.3807999999999998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35.335279999999997</v>
      </c>
      <c r="BA90">
        <f t="shared" si="4"/>
        <v>2780.0213190000004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2.19</v>
      </c>
      <c r="BQ90">
        <v>0</v>
      </c>
      <c r="BR90">
        <v>0</v>
      </c>
      <c r="BS90">
        <v>1.65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1.97</v>
      </c>
      <c r="CC90">
        <v>1.29</v>
      </c>
      <c r="CD90">
        <v>0.42</v>
      </c>
      <c r="CE90">
        <v>0.77</v>
      </c>
      <c r="CF90">
        <v>0.08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0.99528000000000005</v>
      </c>
      <c r="CQ90">
        <v>0</v>
      </c>
      <c r="CR90">
        <v>2.34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35.335279999999997</v>
      </c>
    </row>
    <row r="91" spans="1:114">
      <c r="A91" t="s">
        <v>133</v>
      </c>
      <c r="B91">
        <v>0</v>
      </c>
      <c r="C91">
        <v>46.689599999999999</v>
      </c>
      <c r="D91">
        <v>0</v>
      </c>
      <c r="E91">
        <v>0</v>
      </c>
      <c r="F91">
        <v>76.681799999999996</v>
      </c>
      <c r="G91">
        <v>0</v>
      </c>
      <c r="H91">
        <v>0</v>
      </c>
      <c r="I91">
        <v>100.0125</v>
      </c>
      <c r="J91">
        <v>1.7144999999999999</v>
      </c>
      <c r="K91">
        <v>687.84215500000005</v>
      </c>
      <c r="L91">
        <v>609.97412499999996</v>
      </c>
      <c r="M91">
        <v>92.92</v>
      </c>
      <c r="N91">
        <v>119.15625</v>
      </c>
      <c r="O91">
        <v>124.79062500000001</v>
      </c>
      <c r="P91">
        <v>125.4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20.731850000000001</v>
      </c>
      <c r="W91">
        <v>42.49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45.258400000000002</v>
      </c>
      <c r="AH91">
        <v>0</v>
      </c>
      <c r="AI91">
        <v>0</v>
      </c>
      <c r="AJ91">
        <v>0</v>
      </c>
      <c r="AK91">
        <v>55.098500000000001</v>
      </c>
      <c r="AL91">
        <v>2.5564</v>
      </c>
      <c r="AM91">
        <v>0</v>
      </c>
      <c r="AN91">
        <v>0.64646999999999999</v>
      </c>
      <c r="AO91">
        <v>0</v>
      </c>
      <c r="AP91">
        <v>1.1529</v>
      </c>
      <c r="AQ91">
        <v>16.302</v>
      </c>
      <c r="AR91">
        <v>2.2080000000000002</v>
      </c>
      <c r="AS91">
        <v>5.3807999999999998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35.39528</v>
      </c>
      <c r="BA91">
        <f t="shared" si="4"/>
        <v>2781.2243190000008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2.19</v>
      </c>
      <c r="BQ91">
        <v>0</v>
      </c>
      <c r="BR91">
        <v>0</v>
      </c>
      <c r="BS91">
        <v>1.65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1.97</v>
      </c>
      <c r="CC91">
        <v>1.33</v>
      </c>
      <c r="CD91">
        <v>0.44</v>
      </c>
      <c r="CE91">
        <v>0.77</v>
      </c>
      <c r="CF91">
        <v>0.08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0.99528000000000005</v>
      </c>
      <c r="CQ91">
        <v>0</v>
      </c>
      <c r="CR91">
        <v>2.34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35.39528</v>
      </c>
    </row>
    <row r="92" spans="1:114">
      <c r="A92" t="s">
        <v>134</v>
      </c>
      <c r="B92">
        <v>0</v>
      </c>
      <c r="C92">
        <v>46.689599999999999</v>
      </c>
      <c r="D92">
        <v>0</v>
      </c>
      <c r="E92">
        <v>0</v>
      </c>
      <c r="F92">
        <v>76.681799999999996</v>
      </c>
      <c r="G92">
        <v>0</v>
      </c>
      <c r="H92">
        <v>0</v>
      </c>
      <c r="I92">
        <v>100.0125</v>
      </c>
      <c r="J92">
        <v>1.7144999999999999</v>
      </c>
      <c r="K92">
        <v>687.84215500000005</v>
      </c>
      <c r="L92">
        <v>609.97412499999996</v>
      </c>
      <c r="M92">
        <v>92.92</v>
      </c>
      <c r="N92">
        <v>119.15625</v>
      </c>
      <c r="O92">
        <v>124.79062500000001</v>
      </c>
      <c r="P92">
        <v>125.4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20.731850000000001</v>
      </c>
      <c r="W92">
        <v>42.49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45.258400000000002</v>
      </c>
      <c r="AH92">
        <v>0</v>
      </c>
      <c r="AI92">
        <v>0</v>
      </c>
      <c r="AJ92">
        <v>0</v>
      </c>
      <c r="AK92">
        <v>55.098500000000001</v>
      </c>
      <c r="AL92">
        <v>2.5564</v>
      </c>
      <c r="AM92">
        <v>0</v>
      </c>
      <c r="AN92">
        <v>0.64646999999999999</v>
      </c>
      <c r="AO92">
        <v>0</v>
      </c>
      <c r="AP92">
        <v>1.1529</v>
      </c>
      <c r="AQ92">
        <v>16.302</v>
      </c>
      <c r="AR92">
        <v>2.2080000000000002</v>
      </c>
      <c r="AS92">
        <v>5.3807999999999998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35.39528</v>
      </c>
      <c r="BA92">
        <f t="shared" si="4"/>
        <v>2781.2243190000008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2.19</v>
      </c>
      <c r="BQ92">
        <v>0</v>
      </c>
      <c r="BR92">
        <v>0</v>
      </c>
      <c r="BS92">
        <v>1.65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1.97</v>
      </c>
      <c r="CC92">
        <v>1.33</v>
      </c>
      <c r="CD92">
        <v>0.44</v>
      </c>
      <c r="CE92">
        <v>0.77</v>
      </c>
      <c r="CF92">
        <v>0.08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0.99528000000000005</v>
      </c>
      <c r="CQ92">
        <v>0</v>
      </c>
      <c r="CR92">
        <v>2.34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35.39528</v>
      </c>
    </row>
    <row r="93" spans="1:114">
      <c r="A93" t="s">
        <v>135</v>
      </c>
      <c r="B93">
        <v>0</v>
      </c>
      <c r="C93">
        <v>46.689599999999999</v>
      </c>
      <c r="D93">
        <v>0</v>
      </c>
      <c r="E93">
        <v>0</v>
      </c>
      <c r="F93">
        <v>76.681799999999996</v>
      </c>
      <c r="G93">
        <v>0</v>
      </c>
      <c r="H93">
        <v>0</v>
      </c>
      <c r="I93">
        <v>100.0125</v>
      </c>
      <c r="J93">
        <v>1.7144999999999999</v>
      </c>
      <c r="K93">
        <v>687.84215500000005</v>
      </c>
      <c r="L93">
        <v>609.97412499999996</v>
      </c>
      <c r="M93">
        <v>92.92</v>
      </c>
      <c r="N93">
        <v>119.15625</v>
      </c>
      <c r="O93">
        <v>124.79062500000001</v>
      </c>
      <c r="P93">
        <v>125.4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20.731850000000001</v>
      </c>
      <c r="W93">
        <v>42.49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45.258400000000002</v>
      </c>
      <c r="AH93">
        <v>0</v>
      </c>
      <c r="AI93">
        <v>0</v>
      </c>
      <c r="AJ93">
        <v>0</v>
      </c>
      <c r="AK93">
        <v>55.098500000000001</v>
      </c>
      <c r="AL93">
        <v>12.782</v>
      </c>
      <c r="AM93">
        <v>0</v>
      </c>
      <c r="AN93">
        <v>0.64646999999999999</v>
      </c>
      <c r="AO93">
        <v>0</v>
      </c>
      <c r="AP93">
        <v>1.1529</v>
      </c>
      <c r="AQ93">
        <v>0</v>
      </c>
      <c r="AR93">
        <v>2.2080000000000002</v>
      </c>
      <c r="AS93">
        <v>4.7081999999999997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35.39528</v>
      </c>
      <c r="BA93">
        <f t="shared" si="4"/>
        <v>2774.475319000001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2.19</v>
      </c>
      <c r="BQ93">
        <v>0</v>
      </c>
      <c r="BR93">
        <v>0</v>
      </c>
      <c r="BS93">
        <v>1.65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1.97</v>
      </c>
      <c r="CC93">
        <v>1.33</v>
      </c>
      <c r="CD93">
        <v>0.44</v>
      </c>
      <c r="CE93">
        <v>0.77</v>
      </c>
      <c r="CF93">
        <v>0.08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0.99528000000000005</v>
      </c>
      <c r="CQ93">
        <v>0</v>
      </c>
      <c r="CR93">
        <v>2.34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35.39528</v>
      </c>
    </row>
    <row r="94" spans="1:114">
      <c r="A94" t="s">
        <v>136</v>
      </c>
      <c r="B94">
        <v>0</v>
      </c>
      <c r="C94">
        <v>46.689599999999999</v>
      </c>
      <c r="D94">
        <v>0</v>
      </c>
      <c r="E94">
        <v>0</v>
      </c>
      <c r="F94">
        <v>76.681799999999996</v>
      </c>
      <c r="G94">
        <v>0</v>
      </c>
      <c r="H94">
        <v>0</v>
      </c>
      <c r="I94">
        <v>100.0125</v>
      </c>
      <c r="J94">
        <v>1.7144999999999999</v>
      </c>
      <c r="K94">
        <v>687.84215500000005</v>
      </c>
      <c r="L94">
        <v>609.97412499999996</v>
      </c>
      <c r="M94">
        <v>92.92</v>
      </c>
      <c r="N94">
        <v>119.15625</v>
      </c>
      <c r="O94">
        <v>124.79062500000001</v>
      </c>
      <c r="P94">
        <v>125.4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20.731850000000001</v>
      </c>
      <c r="W94">
        <v>42.49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45.258400000000002</v>
      </c>
      <c r="AH94">
        <v>0</v>
      </c>
      <c r="AI94">
        <v>0</v>
      </c>
      <c r="AJ94">
        <v>0</v>
      </c>
      <c r="AK94">
        <v>55.098500000000001</v>
      </c>
      <c r="AL94">
        <v>40.088999999999999</v>
      </c>
      <c r="AM94">
        <v>0</v>
      </c>
      <c r="AN94">
        <v>0.64646999999999999</v>
      </c>
      <c r="AO94">
        <v>0</v>
      </c>
      <c r="AP94">
        <v>1.1529</v>
      </c>
      <c r="AQ94">
        <v>0</v>
      </c>
      <c r="AR94">
        <v>2.2080000000000002</v>
      </c>
      <c r="AS94">
        <v>4.7081999999999997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35.345280000000002</v>
      </c>
      <c r="BA94">
        <f t="shared" si="4"/>
        <v>2801.7323190000006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2.19</v>
      </c>
      <c r="BQ94">
        <v>0</v>
      </c>
      <c r="BR94">
        <v>0</v>
      </c>
      <c r="BS94">
        <v>1.65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1.97</v>
      </c>
      <c r="CC94">
        <v>1.3</v>
      </c>
      <c r="CD94">
        <v>0.42</v>
      </c>
      <c r="CE94">
        <v>0.77</v>
      </c>
      <c r="CF94">
        <v>0.08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0.99528000000000005</v>
      </c>
      <c r="CQ94">
        <v>0</v>
      </c>
      <c r="CR94">
        <v>2.34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35.345280000000002</v>
      </c>
    </row>
    <row r="95" spans="1:114">
      <c r="A95" t="s">
        <v>137</v>
      </c>
      <c r="B95">
        <v>0</v>
      </c>
      <c r="C95">
        <v>46.689599999999999</v>
      </c>
      <c r="D95">
        <v>0</v>
      </c>
      <c r="E95">
        <v>0</v>
      </c>
      <c r="F95">
        <v>76.681799999999996</v>
      </c>
      <c r="G95">
        <v>0</v>
      </c>
      <c r="H95">
        <v>0</v>
      </c>
      <c r="I95">
        <v>100.0125</v>
      </c>
      <c r="J95">
        <v>1.7144999999999999</v>
      </c>
      <c r="K95">
        <v>687.84215500000005</v>
      </c>
      <c r="L95">
        <v>609.97412499999996</v>
      </c>
      <c r="M95">
        <v>92.92</v>
      </c>
      <c r="N95">
        <v>119.15625</v>
      </c>
      <c r="O95">
        <v>124.79062500000001</v>
      </c>
      <c r="P95">
        <v>125.4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345.375</v>
      </c>
      <c r="V95">
        <v>20.731850000000001</v>
      </c>
      <c r="W95">
        <v>42.49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45.258400000000002</v>
      </c>
      <c r="AH95">
        <v>0</v>
      </c>
      <c r="AI95">
        <v>0</v>
      </c>
      <c r="AJ95">
        <v>0</v>
      </c>
      <c r="AK95">
        <v>55.098500000000001</v>
      </c>
      <c r="AL95">
        <v>53.451999999999998</v>
      </c>
      <c r="AM95">
        <v>0</v>
      </c>
      <c r="AN95">
        <v>0.62687999999999999</v>
      </c>
      <c r="AO95">
        <v>0</v>
      </c>
      <c r="AP95">
        <v>1.1529</v>
      </c>
      <c r="AQ95">
        <v>0</v>
      </c>
      <c r="AR95">
        <v>2.2080000000000002</v>
      </c>
      <c r="AS95">
        <v>4.7081999999999997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35.345280000000002</v>
      </c>
      <c r="BA95">
        <f t="shared" si="4"/>
        <v>2802.331729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2.19</v>
      </c>
      <c r="BQ95">
        <v>0</v>
      </c>
      <c r="BR95">
        <v>0</v>
      </c>
      <c r="BS95">
        <v>1.65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1.97</v>
      </c>
      <c r="CC95">
        <v>1.3</v>
      </c>
      <c r="CD95">
        <v>0.42</v>
      </c>
      <c r="CE95">
        <v>0.77</v>
      </c>
      <c r="CF95">
        <v>0.08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0.99528000000000005</v>
      </c>
      <c r="CQ95">
        <v>0</v>
      </c>
      <c r="CR95">
        <v>2.34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35.345280000000002</v>
      </c>
    </row>
    <row r="96" spans="1:114">
      <c r="A96" t="s">
        <v>138</v>
      </c>
      <c r="B96">
        <v>0</v>
      </c>
      <c r="C96">
        <v>46.689599999999999</v>
      </c>
      <c r="D96">
        <v>0</v>
      </c>
      <c r="E96">
        <v>0</v>
      </c>
      <c r="F96">
        <v>76.681799999999996</v>
      </c>
      <c r="G96">
        <v>0</v>
      </c>
      <c r="H96">
        <v>0</v>
      </c>
      <c r="I96">
        <v>100.0125</v>
      </c>
      <c r="J96">
        <v>1.7144999999999999</v>
      </c>
      <c r="K96">
        <v>687.84215500000005</v>
      </c>
      <c r="L96">
        <v>609.97412499999996</v>
      </c>
      <c r="M96">
        <v>92.92</v>
      </c>
      <c r="N96">
        <v>119.15625</v>
      </c>
      <c r="O96">
        <v>124.79062500000001</v>
      </c>
      <c r="P96">
        <v>125.4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345.375</v>
      </c>
      <c r="V96">
        <v>20.731850000000001</v>
      </c>
      <c r="W96">
        <v>42.49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45.258400000000002</v>
      </c>
      <c r="AH96">
        <v>0</v>
      </c>
      <c r="AI96">
        <v>0</v>
      </c>
      <c r="AJ96">
        <v>0</v>
      </c>
      <c r="AK96">
        <v>55.098500000000001</v>
      </c>
      <c r="AL96">
        <v>53.451999999999998</v>
      </c>
      <c r="AM96">
        <v>0</v>
      </c>
      <c r="AN96">
        <v>0.62687999999999999</v>
      </c>
      <c r="AO96">
        <v>0</v>
      </c>
      <c r="AP96">
        <v>1.1529</v>
      </c>
      <c r="AQ96">
        <v>0</v>
      </c>
      <c r="AR96">
        <v>6.6239999999999997</v>
      </c>
      <c r="AS96">
        <v>4.7081999999999997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35.345280000000002</v>
      </c>
      <c r="BA96">
        <f t="shared" si="4"/>
        <v>2806.7477289999997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2.19</v>
      </c>
      <c r="BQ96">
        <v>0</v>
      </c>
      <c r="BR96">
        <v>0</v>
      </c>
      <c r="BS96">
        <v>1.65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1.97</v>
      </c>
      <c r="CC96">
        <v>1.3</v>
      </c>
      <c r="CD96">
        <v>0.42</v>
      </c>
      <c r="CE96">
        <v>0.77</v>
      </c>
      <c r="CF96">
        <v>0.08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0.99528000000000005</v>
      </c>
      <c r="CQ96">
        <v>0</v>
      </c>
      <c r="CR96">
        <v>2.34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35.345280000000002</v>
      </c>
    </row>
    <row r="97" spans="1:114">
      <c r="A97" t="s">
        <v>139</v>
      </c>
      <c r="B97">
        <v>0</v>
      </c>
      <c r="C97">
        <v>46.689599999999999</v>
      </c>
      <c r="D97">
        <v>0</v>
      </c>
      <c r="E97">
        <v>0</v>
      </c>
      <c r="F97">
        <v>76.681799999999996</v>
      </c>
      <c r="G97">
        <v>0</v>
      </c>
      <c r="H97">
        <v>0</v>
      </c>
      <c r="I97">
        <v>100.0125</v>
      </c>
      <c r="J97">
        <v>1.7144999999999999</v>
      </c>
      <c r="K97">
        <v>687.84215500000005</v>
      </c>
      <c r="L97">
        <v>609.97412499999996</v>
      </c>
      <c r="M97">
        <v>92.92</v>
      </c>
      <c r="N97">
        <v>119.15625</v>
      </c>
      <c r="O97">
        <v>124.79062500000001</v>
      </c>
      <c r="P97">
        <v>123.12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345.375</v>
      </c>
      <c r="V97">
        <v>20.731850000000001</v>
      </c>
      <c r="W97">
        <v>42.49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45.258400000000002</v>
      </c>
      <c r="AH97">
        <v>0</v>
      </c>
      <c r="AI97">
        <v>0</v>
      </c>
      <c r="AJ97">
        <v>0</v>
      </c>
      <c r="AK97">
        <v>55.098500000000001</v>
      </c>
      <c r="AL97">
        <v>40.088999999999999</v>
      </c>
      <c r="AM97">
        <v>0</v>
      </c>
      <c r="AN97">
        <v>0.62687999999999999</v>
      </c>
      <c r="AO97">
        <v>0</v>
      </c>
      <c r="AP97">
        <v>1.1529</v>
      </c>
      <c r="AQ97">
        <v>0</v>
      </c>
      <c r="AR97">
        <v>30.911999999999999</v>
      </c>
      <c r="AS97">
        <v>4.7081999999999997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35.345280000000002</v>
      </c>
      <c r="BA97">
        <f t="shared" si="4"/>
        <v>2815.3927289999997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2.19</v>
      </c>
      <c r="BQ97">
        <v>0</v>
      </c>
      <c r="BR97">
        <v>0</v>
      </c>
      <c r="BS97">
        <v>1.65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1.97</v>
      </c>
      <c r="CC97">
        <v>1.3</v>
      </c>
      <c r="CD97">
        <v>0.42</v>
      </c>
      <c r="CE97">
        <v>0.77</v>
      </c>
      <c r="CF97">
        <v>0.08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0.99528000000000005</v>
      </c>
      <c r="CQ97">
        <v>0</v>
      </c>
      <c r="CR97">
        <v>2.34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35.345280000000002</v>
      </c>
    </row>
    <row r="98" spans="1:114">
      <c r="A98" t="s">
        <v>140</v>
      </c>
      <c r="B98">
        <v>0</v>
      </c>
      <c r="C98">
        <v>46.689599999999999</v>
      </c>
      <c r="D98">
        <v>0</v>
      </c>
      <c r="E98">
        <v>0</v>
      </c>
      <c r="F98">
        <v>76.681799999999996</v>
      </c>
      <c r="G98">
        <v>0</v>
      </c>
      <c r="H98">
        <v>0</v>
      </c>
      <c r="I98">
        <v>100.0125</v>
      </c>
      <c r="J98">
        <v>1.7144999999999999</v>
      </c>
      <c r="K98">
        <v>687.84215500000005</v>
      </c>
      <c r="L98">
        <v>609.97412499999996</v>
      </c>
      <c r="M98">
        <v>92.92</v>
      </c>
      <c r="N98">
        <v>119.15625</v>
      </c>
      <c r="O98">
        <v>124.79062500000001</v>
      </c>
      <c r="P98">
        <v>123.12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345.375</v>
      </c>
      <c r="V98">
        <v>20.731850000000001</v>
      </c>
      <c r="W98">
        <v>42.49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45.258400000000002</v>
      </c>
      <c r="AH98">
        <v>0</v>
      </c>
      <c r="AI98">
        <v>0</v>
      </c>
      <c r="AJ98">
        <v>0</v>
      </c>
      <c r="AK98">
        <v>55.098500000000001</v>
      </c>
      <c r="AL98">
        <v>2.5564</v>
      </c>
      <c r="AM98">
        <v>0</v>
      </c>
      <c r="AN98">
        <v>0.62687999999999999</v>
      </c>
      <c r="AO98">
        <v>0</v>
      </c>
      <c r="AP98">
        <v>1.1529</v>
      </c>
      <c r="AQ98">
        <v>0</v>
      </c>
      <c r="AR98">
        <v>30.911999999999999</v>
      </c>
      <c r="AS98">
        <v>4.7081999999999997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35.345280000000002</v>
      </c>
      <c r="BA98">
        <f t="shared" si="4"/>
        <v>2777.8601289999997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2.19</v>
      </c>
      <c r="BQ98">
        <v>0</v>
      </c>
      <c r="BR98">
        <v>0</v>
      </c>
      <c r="BS98">
        <v>1.65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1.97</v>
      </c>
      <c r="CC98">
        <v>1.3</v>
      </c>
      <c r="CD98">
        <v>0.42</v>
      </c>
      <c r="CE98">
        <v>0.77</v>
      </c>
      <c r="CF98">
        <v>0.08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0.99528000000000005</v>
      </c>
      <c r="CQ98">
        <v>0</v>
      </c>
      <c r="CR98">
        <v>2.34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35.345280000000002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1.0848756000000008</v>
      </c>
      <c r="D99">
        <f t="shared" si="6"/>
        <v>3.1510000000000017E-2</v>
      </c>
      <c r="E99">
        <f t="shared" si="6"/>
        <v>0</v>
      </c>
      <c r="F99">
        <f t="shared" si="6"/>
        <v>1.7951232000000024</v>
      </c>
      <c r="G99">
        <f t="shared" si="6"/>
        <v>4.5240000000000002E-2</v>
      </c>
      <c r="H99">
        <f t="shared" si="6"/>
        <v>0</v>
      </c>
      <c r="I99">
        <f t="shared" si="6"/>
        <v>2.3705819999999997</v>
      </c>
      <c r="J99">
        <f t="shared" si="6"/>
        <v>4.3433999999999924E-2</v>
      </c>
      <c r="K99">
        <f t="shared" si="6"/>
        <v>16.508211719999974</v>
      </c>
      <c r="L99">
        <f t="shared" si="6"/>
        <v>15.498334000000018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3.0145399999999949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8.0923049999999872</v>
      </c>
      <c r="V99">
        <f t="shared" si="6"/>
        <v>0.49756439999999885</v>
      </c>
      <c r="W99">
        <f t="shared" si="6"/>
        <v>1.0248891499999992</v>
      </c>
      <c r="X99">
        <f t="shared" si="6"/>
        <v>2.3602500000000002</v>
      </c>
      <c r="Y99">
        <f t="shared" si="6"/>
        <v>0</v>
      </c>
      <c r="Z99">
        <f t="shared" si="6"/>
        <v>6.5446699999999997E-2</v>
      </c>
      <c r="AA99">
        <f t="shared" si="6"/>
        <v>0.11005727000000003</v>
      </c>
      <c r="AB99">
        <f t="shared" si="6"/>
        <v>0.13090921999999999</v>
      </c>
      <c r="AC99">
        <f t="shared" si="6"/>
        <v>0.12094115175000006</v>
      </c>
      <c r="AD99">
        <f t="shared" si="6"/>
        <v>0.15553589299999998</v>
      </c>
      <c r="AE99">
        <f t="shared" si="6"/>
        <v>0.27900228599999999</v>
      </c>
      <c r="AF99">
        <f t="shared" si="6"/>
        <v>0.36443920000000007</v>
      </c>
      <c r="AG99">
        <f t="shared" si="6"/>
        <v>1.0862016000000012</v>
      </c>
      <c r="AH99">
        <f t="shared" si="6"/>
        <v>0.6881988</v>
      </c>
      <c r="AI99">
        <f t="shared" si="6"/>
        <v>5.5397999999999975E-2</v>
      </c>
      <c r="AJ99">
        <f t="shared" si="6"/>
        <v>0</v>
      </c>
      <c r="AK99">
        <f t="shared" si="6"/>
        <v>1.3223640000000012</v>
      </c>
      <c r="AL99">
        <f t="shared" si="6"/>
        <v>0.20677790000000024</v>
      </c>
      <c r="AM99">
        <f t="shared" si="6"/>
        <v>4.9644000000000008E-2</v>
      </c>
      <c r="AN99">
        <f t="shared" si="6"/>
        <v>1.7435099999999985E-2</v>
      </c>
      <c r="AO99">
        <f t="shared" si="6"/>
        <v>0</v>
      </c>
      <c r="AP99">
        <f t="shared" si="6"/>
        <v>4.8229650000000027E-2</v>
      </c>
      <c r="AQ99">
        <f t="shared" si="6"/>
        <v>0.6652800000000002</v>
      </c>
      <c r="AR99">
        <f t="shared" si="6"/>
        <v>0.17774400000000012</v>
      </c>
      <c r="AS99">
        <f t="shared" si="6"/>
        <v>0.18832799999999972</v>
      </c>
      <c r="AT99">
        <f t="shared" si="6"/>
        <v>0.2614140000000002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4.5720000000000005E-3</v>
      </c>
      <c r="AY99">
        <f t="shared" si="6"/>
        <v>0</v>
      </c>
      <c r="AZ99">
        <f t="shared" si="6"/>
        <v>0.84882171299999987</v>
      </c>
      <c r="BA99">
        <f>SUM(B99:AZ99)</f>
        <v>69.50563208974998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4.8000000000000001E-2</v>
      </c>
      <c r="BP99">
        <f t="shared" si="8"/>
        <v>5.2559999999999961E-2</v>
      </c>
      <c r="BQ99">
        <f t="shared" si="8"/>
        <v>0</v>
      </c>
      <c r="BR99">
        <f t="shared" si="8"/>
        <v>3.0771930000000011E-3</v>
      </c>
      <c r="BS99">
        <f t="shared" si="8"/>
        <v>3.9600000000000073E-2</v>
      </c>
      <c r="BT99">
        <f t="shared" si="8"/>
        <v>5.2500000000000021E-3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4.7279999999999982E-2</v>
      </c>
      <c r="CC99">
        <f t="shared" si="8"/>
        <v>2.7075000000000043E-2</v>
      </c>
      <c r="CD99">
        <f t="shared" si="8"/>
        <v>1.025250000000001E-2</v>
      </c>
      <c r="CE99">
        <f t="shared" si="8"/>
        <v>9.2725000000000047E-3</v>
      </c>
      <c r="CF99">
        <f t="shared" si="8"/>
        <v>1.9200000000000013E-3</v>
      </c>
      <c r="CG99">
        <f t="shared" si="8"/>
        <v>9.0479999999999949E-2</v>
      </c>
      <c r="CH99">
        <f t="shared" si="8"/>
        <v>5.4977999999999989E-3</v>
      </c>
      <c r="CI99">
        <f t="shared" si="8"/>
        <v>0.12802999999999976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2.3886719999999965E-2</v>
      </c>
      <c r="CQ99">
        <f t="shared" si="8"/>
        <v>0</v>
      </c>
      <c r="CR99">
        <f t="shared" si="8"/>
        <v>5.6160000000000071E-2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0.84882171299999987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375.62805400000002</v>
      </c>
      <c r="L3">
        <v>347.116015</v>
      </c>
      <c r="M3">
        <v>92.92</v>
      </c>
      <c r="N3">
        <v>119.15625</v>
      </c>
      <c r="O3">
        <v>124.7899</v>
      </c>
      <c r="P3">
        <v>121.9336</v>
      </c>
      <c r="Q3">
        <v>11.784504</v>
      </c>
      <c r="R3">
        <v>19.500153999999998</v>
      </c>
      <c r="S3">
        <v>13.834685</v>
      </c>
      <c r="T3">
        <v>0.56000000000000005</v>
      </c>
      <c r="U3">
        <v>348.97500000000002</v>
      </c>
      <c r="V3">
        <v>4.6913650000000002</v>
      </c>
      <c r="W3">
        <v>14.548458999999999</v>
      </c>
      <c r="X3">
        <v>56.257013999999998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45.258400000000002</v>
      </c>
      <c r="AH3">
        <v>0</v>
      </c>
      <c r="AI3">
        <v>0</v>
      </c>
      <c r="AJ3">
        <v>0</v>
      </c>
      <c r="AK3">
        <v>55.098500000000001</v>
      </c>
      <c r="AL3">
        <v>2.5564</v>
      </c>
      <c r="AM3">
        <v>0</v>
      </c>
      <c r="AN3">
        <v>0.74441999999999997</v>
      </c>
      <c r="AO3">
        <v>0</v>
      </c>
      <c r="AP3">
        <v>1.5371999999999999</v>
      </c>
      <c r="AQ3">
        <v>0</v>
      </c>
      <c r="AR3">
        <v>30.911999999999999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76.563868999999997</v>
      </c>
      <c r="BA3">
        <f>SUM(B3:AZ3)</f>
        <v>1901.4378690000001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6.05</v>
      </c>
      <c r="BI3">
        <v>0.84</v>
      </c>
      <c r="BJ3">
        <v>0.42</v>
      </c>
      <c r="BK3">
        <v>1.73</v>
      </c>
      <c r="BL3">
        <v>0</v>
      </c>
      <c r="BM3">
        <v>0.08</v>
      </c>
      <c r="BN3">
        <v>2.34</v>
      </c>
      <c r="BO3">
        <v>3.77</v>
      </c>
      <c r="BP3">
        <v>0.26</v>
      </c>
      <c r="BQ3">
        <v>2</v>
      </c>
      <c r="BR3">
        <v>2.19</v>
      </c>
      <c r="BS3">
        <v>1.65</v>
      </c>
      <c r="BT3">
        <v>2.9693719999999999</v>
      </c>
      <c r="BU3">
        <v>1.342031</v>
      </c>
      <c r="BV3">
        <v>2.4743629999999999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1.9378120000000001</v>
      </c>
      <c r="CM3">
        <v>1.7560119999999999</v>
      </c>
      <c r="CN3">
        <v>1.771482</v>
      </c>
      <c r="CO3">
        <v>4.2945000000000002</v>
      </c>
      <c r="CP3">
        <v>4.2584999999999997</v>
      </c>
      <c r="CQ3">
        <v>3.4356</v>
      </c>
      <c r="CR3">
        <v>0.85655999999999999</v>
      </c>
      <c r="CS3">
        <v>2.79379</v>
      </c>
      <c r="CT3">
        <v>0</v>
      </c>
      <c r="CU3">
        <v>0</v>
      </c>
      <c r="CV3">
        <v>0</v>
      </c>
      <c r="CW3">
        <v>0.99528000000000005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76.563868999999997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374.20984900000002</v>
      </c>
      <c r="L4">
        <v>347.116015</v>
      </c>
      <c r="M4">
        <v>92.92</v>
      </c>
      <c r="N4">
        <v>119.15625</v>
      </c>
      <c r="O4">
        <v>124.7899</v>
      </c>
      <c r="P4">
        <v>121.9336</v>
      </c>
      <c r="Q4">
        <v>11.784504</v>
      </c>
      <c r="R4">
        <v>19.243914</v>
      </c>
      <c r="S4">
        <v>13.834685</v>
      </c>
      <c r="T4">
        <v>0.56000000000000005</v>
      </c>
      <c r="U4">
        <v>348.97500000000002</v>
      </c>
      <c r="V4">
        <v>2</v>
      </c>
      <c r="W4">
        <v>14</v>
      </c>
      <c r="X4">
        <v>36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45.258400000000002</v>
      </c>
      <c r="AH4">
        <v>0</v>
      </c>
      <c r="AI4">
        <v>0</v>
      </c>
      <c r="AJ4">
        <v>0</v>
      </c>
      <c r="AK4">
        <v>55.098500000000001</v>
      </c>
      <c r="AL4">
        <v>2.5564</v>
      </c>
      <c r="AM4">
        <v>0</v>
      </c>
      <c r="AN4">
        <v>0.74441999999999997</v>
      </c>
      <c r="AO4">
        <v>0</v>
      </c>
      <c r="AP4">
        <v>1.5371999999999999</v>
      </c>
      <c r="AQ4">
        <v>0</v>
      </c>
      <c r="AR4">
        <v>30.911999999999999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76.563868999999997</v>
      </c>
      <c r="BA4">
        <f t="shared" ref="BA4:BA67" si="1">SUM(B4:AZ4)</f>
        <v>1876.266586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0.84</v>
      </c>
      <c r="BJ4">
        <v>0.42</v>
      </c>
      <c r="BK4">
        <v>1.73</v>
      </c>
      <c r="BL4">
        <v>0</v>
      </c>
      <c r="BM4">
        <v>0.08</v>
      </c>
      <c r="BN4">
        <v>2.34</v>
      </c>
      <c r="BO4">
        <v>3.77</v>
      </c>
      <c r="BP4">
        <v>0.26</v>
      </c>
      <c r="BQ4">
        <v>2</v>
      </c>
      <c r="BR4">
        <v>2.19</v>
      </c>
      <c r="BS4">
        <v>1.65</v>
      </c>
      <c r="BT4">
        <v>2.9693719999999999</v>
      </c>
      <c r="BU4">
        <v>1.342031</v>
      </c>
      <c r="BV4">
        <v>2.4743629999999999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1.9378120000000001</v>
      </c>
      <c r="CM4">
        <v>1.7560119999999999</v>
      </c>
      <c r="CN4">
        <v>1.771482</v>
      </c>
      <c r="CO4">
        <v>4.2945000000000002</v>
      </c>
      <c r="CP4">
        <v>4.2584999999999997</v>
      </c>
      <c r="CQ4">
        <v>3.4356</v>
      </c>
      <c r="CR4">
        <v>0.85655999999999999</v>
      </c>
      <c r="CS4">
        <v>2.79379</v>
      </c>
      <c r="CT4">
        <v>0</v>
      </c>
      <c r="CU4">
        <v>0</v>
      </c>
      <c r="CV4">
        <v>0</v>
      </c>
      <c r="CW4">
        <v>0.99528000000000005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76.563868999999997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374.21929899999998</v>
      </c>
      <c r="L5">
        <v>347.116015</v>
      </c>
      <c r="M5">
        <v>92.92</v>
      </c>
      <c r="N5">
        <v>119.15625</v>
      </c>
      <c r="O5">
        <v>124.7899</v>
      </c>
      <c r="P5">
        <v>121.9336</v>
      </c>
      <c r="Q5">
        <v>11.784504</v>
      </c>
      <c r="R5">
        <v>19.243914</v>
      </c>
      <c r="S5">
        <v>13.834685</v>
      </c>
      <c r="T5">
        <v>0.56000000000000005</v>
      </c>
      <c r="U5">
        <v>348.97500000000002</v>
      </c>
      <c r="V5">
        <v>2</v>
      </c>
      <c r="W5">
        <v>14</v>
      </c>
      <c r="X5">
        <v>36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45.258400000000002</v>
      </c>
      <c r="AH5">
        <v>0</v>
      </c>
      <c r="AI5">
        <v>0</v>
      </c>
      <c r="AJ5">
        <v>0</v>
      </c>
      <c r="AK5">
        <v>55.098500000000001</v>
      </c>
      <c r="AL5">
        <v>2.5564</v>
      </c>
      <c r="AM5">
        <v>0</v>
      </c>
      <c r="AN5">
        <v>0.74441999999999997</v>
      </c>
      <c r="AO5">
        <v>0</v>
      </c>
      <c r="AP5">
        <v>1.5371999999999999</v>
      </c>
      <c r="AQ5">
        <v>0</v>
      </c>
      <c r="AR5">
        <v>2.2080000000000002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76.563868999999997</v>
      </c>
      <c r="BA5">
        <f t="shared" si="1"/>
        <v>1847.572036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0.84</v>
      </c>
      <c r="BJ5">
        <v>0.42</v>
      </c>
      <c r="BK5">
        <v>1.73</v>
      </c>
      <c r="BL5">
        <v>0</v>
      </c>
      <c r="BM5">
        <v>0.08</v>
      </c>
      <c r="BN5">
        <v>2.34</v>
      </c>
      <c r="BO5">
        <v>3.77</v>
      </c>
      <c r="BP5">
        <v>0.26</v>
      </c>
      <c r="BQ5">
        <v>2</v>
      </c>
      <c r="BR5">
        <v>2.19</v>
      </c>
      <c r="BS5">
        <v>1.65</v>
      </c>
      <c r="BT5">
        <v>2.9693719999999999</v>
      </c>
      <c r="BU5">
        <v>1.342031</v>
      </c>
      <c r="BV5">
        <v>2.4743629999999999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1.9378120000000001</v>
      </c>
      <c r="CM5">
        <v>1.7560119999999999</v>
      </c>
      <c r="CN5">
        <v>1.771482</v>
      </c>
      <c r="CO5">
        <v>4.2945000000000002</v>
      </c>
      <c r="CP5">
        <v>4.2584999999999997</v>
      </c>
      <c r="CQ5">
        <v>3.4356</v>
      </c>
      <c r="CR5">
        <v>0.85655999999999999</v>
      </c>
      <c r="CS5">
        <v>2.79379</v>
      </c>
      <c r="CT5">
        <v>0</v>
      </c>
      <c r="CU5">
        <v>0</v>
      </c>
      <c r="CV5">
        <v>0</v>
      </c>
      <c r="CW5">
        <v>0.99528000000000005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76.563868999999997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374.20984900000002</v>
      </c>
      <c r="L6">
        <v>347.116015</v>
      </c>
      <c r="M6">
        <v>92.92</v>
      </c>
      <c r="N6">
        <v>119.15625</v>
      </c>
      <c r="O6">
        <v>124.7899</v>
      </c>
      <c r="P6">
        <v>121.9336</v>
      </c>
      <c r="Q6">
        <v>11.784504</v>
      </c>
      <c r="R6">
        <v>19.243914</v>
      </c>
      <c r="S6">
        <v>13.834685</v>
      </c>
      <c r="T6">
        <v>0.56000000000000005</v>
      </c>
      <c r="U6">
        <v>348.97500000000002</v>
      </c>
      <c r="V6">
        <v>2</v>
      </c>
      <c r="W6">
        <v>14</v>
      </c>
      <c r="X6">
        <v>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45.258400000000002</v>
      </c>
      <c r="AH6">
        <v>0</v>
      </c>
      <c r="AI6">
        <v>0</v>
      </c>
      <c r="AJ6">
        <v>0</v>
      </c>
      <c r="AK6">
        <v>55.098500000000001</v>
      </c>
      <c r="AL6">
        <v>2.5564</v>
      </c>
      <c r="AM6">
        <v>0</v>
      </c>
      <c r="AN6">
        <v>0.74441999999999997</v>
      </c>
      <c r="AO6">
        <v>0</v>
      </c>
      <c r="AP6">
        <v>1.5371999999999999</v>
      </c>
      <c r="AQ6">
        <v>0</v>
      </c>
      <c r="AR6">
        <v>2.2080000000000002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76.563868999999997</v>
      </c>
      <c r="BA6">
        <f t="shared" si="1"/>
        <v>1847.562586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0.84</v>
      </c>
      <c r="BJ6">
        <v>0.42</v>
      </c>
      <c r="BK6">
        <v>1.73</v>
      </c>
      <c r="BL6">
        <v>0</v>
      </c>
      <c r="BM6">
        <v>0.08</v>
      </c>
      <c r="BN6">
        <v>2.34</v>
      </c>
      <c r="BO6">
        <v>3.77</v>
      </c>
      <c r="BP6">
        <v>0.26</v>
      </c>
      <c r="BQ6">
        <v>2</v>
      </c>
      <c r="BR6">
        <v>2.19</v>
      </c>
      <c r="BS6">
        <v>1.65</v>
      </c>
      <c r="BT6">
        <v>2.9693719999999999</v>
      </c>
      <c r="BU6">
        <v>1.342031</v>
      </c>
      <c r="BV6">
        <v>2.4743629999999999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1.9378120000000001</v>
      </c>
      <c r="CM6">
        <v>1.7560119999999999</v>
      </c>
      <c r="CN6">
        <v>1.771482</v>
      </c>
      <c r="CO6">
        <v>4.2945000000000002</v>
      </c>
      <c r="CP6">
        <v>4.2584999999999997</v>
      </c>
      <c r="CQ6">
        <v>3.4356</v>
      </c>
      <c r="CR6">
        <v>0.85655999999999999</v>
      </c>
      <c r="CS6">
        <v>2.79379</v>
      </c>
      <c r="CT6">
        <v>0</v>
      </c>
      <c r="CU6">
        <v>0</v>
      </c>
      <c r="CV6">
        <v>0</v>
      </c>
      <c r="CW6">
        <v>0.99528000000000005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76.563868999999997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374.21929899999998</v>
      </c>
      <c r="L7">
        <v>347.116015</v>
      </c>
      <c r="M7">
        <v>92.92</v>
      </c>
      <c r="N7">
        <v>119.15625</v>
      </c>
      <c r="O7">
        <v>124.7899</v>
      </c>
      <c r="P7">
        <v>121.9336</v>
      </c>
      <c r="Q7">
        <v>11.784504</v>
      </c>
      <c r="R7">
        <v>19.243914</v>
      </c>
      <c r="S7">
        <v>13.834685</v>
      </c>
      <c r="T7">
        <v>0.56000000000000005</v>
      </c>
      <c r="U7">
        <v>348.97500000000002</v>
      </c>
      <c r="V7">
        <v>2</v>
      </c>
      <c r="W7">
        <v>14</v>
      </c>
      <c r="X7">
        <v>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45.258400000000002</v>
      </c>
      <c r="AH7">
        <v>0</v>
      </c>
      <c r="AI7">
        <v>0</v>
      </c>
      <c r="AJ7">
        <v>0</v>
      </c>
      <c r="AK7">
        <v>55.098500000000001</v>
      </c>
      <c r="AL7">
        <v>2.5564</v>
      </c>
      <c r="AM7">
        <v>0</v>
      </c>
      <c r="AN7">
        <v>0.74441999999999997</v>
      </c>
      <c r="AO7">
        <v>0</v>
      </c>
      <c r="AP7">
        <v>1.5371999999999999</v>
      </c>
      <c r="AQ7">
        <v>0</v>
      </c>
      <c r="AR7">
        <v>2.2080000000000002</v>
      </c>
      <c r="AS7">
        <v>16.680479999999999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76.563868999999997</v>
      </c>
      <c r="BA7">
        <f t="shared" si="1"/>
        <v>1847.572036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0.84</v>
      </c>
      <c r="BJ7">
        <v>0.42</v>
      </c>
      <c r="BK7">
        <v>1.73</v>
      </c>
      <c r="BL7">
        <v>0</v>
      </c>
      <c r="BM7">
        <v>0.08</v>
      </c>
      <c r="BN7">
        <v>2.34</v>
      </c>
      <c r="BO7">
        <v>3.77</v>
      </c>
      <c r="BP7">
        <v>0.26</v>
      </c>
      <c r="BQ7">
        <v>2</v>
      </c>
      <c r="BR7">
        <v>2.19</v>
      </c>
      <c r="BS7">
        <v>1.65</v>
      </c>
      <c r="BT7">
        <v>2.9693719999999999</v>
      </c>
      <c r="BU7">
        <v>1.342031</v>
      </c>
      <c r="BV7">
        <v>2.4743629999999999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1.9378120000000001</v>
      </c>
      <c r="CM7">
        <v>1.7560119999999999</v>
      </c>
      <c r="CN7">
        <v>1.771482</v>
      </c>
      <c r="CO7">
        <v>4.2945000000000002</v>
      </c>
      <c r="CP7">
        <v>4.2584999999999997</v>
      </c>
      <c r="CQ7">
        <v>3.4356</v>
      </c>
      <c r="CR7">
        <v>0.85655999999999999</v>
      </c>
      <c r="CS7">
        <v>2.79379</v>
      </c>
      <c r="CT7">
        <v>0</v>
      </c>
      <c r="CU7">
        <v>0</v>
      </c>
      <c r="CV7">
        <v>0</v>
      </c>
      <c r="CW7">
        <v>0.99528000000000005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76.563868999999997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374.38888300000002</v>
      </c>
      <c r="L8">
        <v>347.116015</v>
      </c>
      <c r="M8">
        <v>92.92</v>
      </c>
      <c r="N8">
        <v>119.15625</v>
      </c>
      <c r="O8">
        <v>124.7899</v>
      </c>
      <c r="P8">
        <v>121.9336</v>
      </c>
      <c r="Q8">
        <v>11.788468</v>
      </c>
      <c r="R8">
        <v>19.849014</v>
      </c>
      <c r="S8">
        <v>14.099762999999999</v>
      </c>
      <c r="T8">
        <v>0.56000000000000005</v>
      </c>
      <c r="U8">
        <v>348.97500000000002</v>
      </c>
      <c r="V8">
        <v>2</v>
      </c>
      <c r="W8">
        <v>14</v>
      </c>
      <c r="X8">
        <v>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45.258400000000002</v>
      </c>
      <c r="AH8">
        <v>0</v>
      </c>
      <c r="AI8">
        <v>0</v>
      </c>
      <c r="AJ8">
        <v>0</v>
      </c>
      <c r="AK8">
        <v>55.098500000000001</v>
      </c>
      <c r="AL8">
        <v>2.5564</v>
      </c>
      <c r="AM8">
        <v>0</v>
      </c>
      <c r="AN8">
        <v>0.74441999999999997</v>
      </c>
      <c r="AO8">
        <v>0</v>
      </c>
      <c r="AP8">
        <v>1.5371999999999999</v>
      </c>
      <c r="AQ8">
        <v>0</v>
      </c>
      <c r="AR8">
        <v>2.2080000000000002</v>
      </c>
      <c r="AS8">
        <v>16.680479999999999</v>
      </c>
      <c r="AT8">
        <v>10.389635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76.563868999999997</v>
      </c>
      <c r="BA8">
        <f t="shared" si="1"/>
        <v>1847.757797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0.84</v>
      </c>
      <c r="BJ8">
        <v>0.42</v>
      </c>
      <c r="BK8">
        <v>1.73</v>
      </c>
      <c r="BL8">
        <v>0</v>
      </c>
      <c r="BM8">
        <v>0.08</v>
      </c>
      <c r="BN8">
        <v>2.34</v>
      </c>
      <c r="BO8">
        <v>3.77</v>
      </c>
      <c r="BP8">
        <v>0.26</v>
      </c>
      <c r="BQ8">
        <v>2</v>
      </c>
      <c r="BR8">
        <v>2.19</v>
      </c>
      <c r="BS8">
        <v>1.65</v>
      </c>
      <c r="BT8">
        <v>2.9693719999999999</v>
      </c>
      <c r="BU8">
        <v>1.342031</v>
      </c>
      <c r="BV8">
        <v>2.4743629999999999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1.9378120000000001</v>
      </c>
      <c r="CM8">
        <v>1.7560119999999999</v>
      </c>
      <c r="CN8">
        <v>1.771482</v>
      </c>
      <c r="CO8">
        <v>4.2945000000000002</v>
      </c>
      <c r="CP8">
        <v>4.2584999999999997</v>
      </c>
      <c r="CQ8">
        <v>3.4356</v>
      </c>
      <c r="CR8">
        <v>0.85655999999999999</v>
      </c>
      <c r="CS8">
        <v>2.79379</v>
      </c>
      <c r="CT8">
        <v>0</v>
      </c>
      <c r="CU8">
        <v>0</v>
      </c>
      <c r="CV8">
        <v>0</v>
      </c>
      <c r="CW8">
        <v>0.99528000000000005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76.563868999999997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374.48435499999999</v>
      </c>
      <c r="L9">
        <v>347.116015</v>
      </c>
      <c r="M9">
        <v>92.92</v>
      </c>
      <c r="N9">
        <v>119.15625</v>
      </c>
      <c r="O9">
        <v>124.7899</v>
      </c>
      <c r="P9">
        <v>121.9336</v>
      </c>
      <c r="Q9">
        <v>11.788468</v>
      </c>
      <c r="R9">
        <v>19.849014</v>
      </c>
      <c r="S9">
        <v>14.099762999999999</v>
      </c>
      <c r="T9">
        <v>0.56000000000000005</v>
      </c>
      <c r="U9">
        <v>331.875</v>
      </c>
      <c r="V9">
        <v>2</v>
      </c>
      <c r="W9">
        <v>14</v>
      </c>
      <c r="X9">
        <v>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45.258400000000002</v>
      </c>
      <c r="AH9">
        <v>0</v>
      </c>
      <c r="AI9">
        <v>0</v>
      </c>
      <c r="AJ9">
        <v>0</v>
      </c>
      <c r="AK9">
        <v>55.098500000000001</v>
      </c>
      <c r="AL9">
        <v>2.5564</v>
      </c>
      <c r="AM9">
        <v>0</v>
      </c>
      <c r="AN9">
        <v>0.74441999999999997</v>
      </c>
      <c r="AO9">
        <v>0</v>
      </c>
      <c r="AP9">
        <v>5.6364000000000001</v>
      </c>
      <c r="AQ9">
        <v>0</v>
      </c>
      <c r="AR9">
        <v>2.2080000000000002</v>
      </c>
      <c r="AS9">
        <v>16.680479999999999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76.563868999999997</v>
      </c>
      <c r="BA9">
        <f t="shared" si="1"/>
        <v>1835.7104339999999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0.84</v>
      </c>
      <c r="BJ9">
        <v>0.42</v>
      </c>
      <c r="BK9">
        <v>1.73</v>
      </c>
      <c r="BL9">
        <v>0</v>
      </c>
      <c r="BM9">
        <v>0.08</v>
      </c>
      <c r="BN9">
        <v>2.34</v>
      </c>
      <c r="BO9">
        <v>3.77</v>
      </c>
      <c r="BP9">
        <v>0.26</v>
      </c>
      <c r="BQ9">
        <v>2</v>
      </c>
      <c r="BR9">
        <v>2.19</v>
      </c>
      <c r="BS9">
        <v>1.65</v>
      </c>
      <c r="BT9">
        <v>2.9693719999999999</v>
      </c>
      <c r="BU9">
        <v>1.342031</v>
      </c>
      <c r="BV9">
        <v>2.4743629999999999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1.9378120000000001</v>
      </c>
      <c r="CM9">
        <v>1.7560119999999999</v>
      </c>
      <c r="CN9">
        <v>1.771482</v>
      </c>
      <c r="CO9">
        <v>4.2945000000000002</v>
      </c>
      <c r="CP9">
        <v>4.2584999999999997</v>
      </c>
      <c r="CQ9">
        <v>3.4356</v>
      </c>
      <c r="CR9">
        <v>0.85655999999999999</v>
      </c>
      <c r="CS9">
        <v>2.79379</v>
      </c>
      <c r="CT9">
        <v>0</v>
      </c>
      <c r="CU9">
        <v>0</v>
      </c>
      <c r="CV9">
        <v>0</v>
      </c>
      <c r="CW9">
        <v>0.99528000000000005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76.563868999999997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374.29730899999998</v>
      </c>
      <c r="L10">
        <v>347.116015</v>
      </c>
      <c r="M10">
        <v>92.92</v>
      </c>
      <c r="N10">
        <v>119.15625</v>
      </c>
      <c r="O10">
        <v>124.7899</v>
      </c>
      <c r="P10">
        <v>121.9336</v>
      </c>
      <c r="Q10">
        <v>11.784504</v>
      </c>
      <c r="R10">
        <v>19.243914</v>
      </c>
      <c r="S10">
        <v>13.834685</v>
      </c>
      <c r="T10">
        <v>0.56000000000000005</v>
      </c>
      <c r="U10">
        <v>315</v>
      </c>
      <c r="V10">
        <v>2</v>
      </c>
      <c r="W10">
        <v>14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45.258400000000002</v>
      </c>
      <c r="AH10">
        <v>0</v>
      </c>
      <c r="AI10">
        <v>0</v>
      </c>
      <c r="AJ10">
        <v>0</v>
      </c>
      <c r="AK10">
        <v>55.098500000000001</v>
      </c>
      <c r="AL10">
        <v>2.5564</v>
      </c>
      <c r="AM10">
        <v>0</v>
      </c>
      <c r="AN10">
        <v>0.74441999999999997</v>
      </c>
      <c r="AO10">
        <v>0</v>
      </c>
      <c r="AP10">
        <v>5.6364000000000001</v>
      </c>
      <c r="AQ10">
        <v>0</v>
      </c>
      <c r="AR10">
        <v>2.2080000000000002</v>
      </c>
      <c r="AS10">
        <v>16.680479999999999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76.563868999999997</v>
      </c>
      <c r="BA10">
        <f t="shared" si="1"/>
        <v>1817.7742459999999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0.84</v>
      </c>
      <c r="BJ10">
        <v>0.42</v>
      </c>
      <c r="BK10">
        <v>1.73</v>
      </c>
      <c r="BL10">
        <v>0</v>
      </c>
      <c r="BM10">
        <v>0.08</v>
      </c>
      <c r="BN10">
        <v>2.34</v>
      </c>
      <c r="BO10">
        <v>3.77</v>
      </c>
      <c r="BP10">
        <v>0.26</v>
      </c>
      <c r="BQ10">
        <v>2</v>
      </c>
      <c r="BR10">
        <v>2.19</v>
      </c>
      <c r="BS10">
        <v>1.65</v>
      </c>
      <c r="BT10">
        <v>2.9693719999999999</v>
      </c>
      <c r="BU10">
        <v>1.342031</v>
      </c>
      <c r="BV10">
        <v>2.4743629999999999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1.9378120000000001</v>
      </c>
      <c r="CM10">
        <v>1.7560119999999999</v>
      </c>
      <c r="CN10">
        <v>1.771482</v>
      </c>
      <c r="CO10">
        <v>4.2945000000000002</v>
      </c>
      <c r="CP10">
        <v>4.2584999999999997</v>
      </c>
      <c r="CQ10">
        <v>3.4356</v>
      </c>
      <c r="CR10">
        <v>0.85655999999999999</v>
      </c>
      <c r="CS10">
        <v>2.79379</v>
      </c>
      <c r="CT10">
        <v>0</v>
      </c>
      <c r="CU10">
        <v>0</v>
      </c>
      <c r="CV10">
        <v>0</v>
      </c>
      <c r="CW10">
        <v>0.99528000000000005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76.563868999999997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374.30655100000001</v>
      </c>
      <c r="L11">
        <v>347.116015</v>
      </c>
      <c r="M11">
        <v>92.92</v>
      </c>
      <c r="N11">
        <v>119.15625</v>
      </c>
      <c r="O11">
        <v>124.7899</v>
      </c>
      <c r="P11">
        <v>121.9336</v>
      </c>
      <c r="Q11">
        <v>11.784504</v>
      </c>
      <c r="R11">
        <v>22.090028</v>
      </c>
      <c r="S11">
        <v>13.834685</v>
      </c>
      <c r="T11">
        <v>0.56000000000000005</v>
      </c>
      <c r="U11">
        <v>279.18</v>
      </c>
      <c r="V11">
        <v>2</v>
      </c>
      <c r="W11">
        <v>14</v>
      </c>
      <c r="X11">
        <v>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45.258400000000002</v>
      </c>
      <c r="AH11">
        <v>0</v>
      </c>
      <c r="AI11">
        <v>0</v>
      </c>
      <c r="AJ11">
        <v>0</v>
      </c>
      <c r="AK11">
        <v>55.098500000000001</v>
      </c>
      <c r="AL11">
        <v>2.5564</v>
      </c>
      <c r="AM11">
        <v>0</v>
      </c>
      <c r="AN11">
        <v>0.74441999999999997</v>
      </c>
      <c r="AO11">
        <v>0</v>
      </c>
      <c r="AP11">
        <v>5.6364000000000001</v>
      </c>
      <c r="AQ11">
        <v>0</v>
      </c>
      <c r="AR11">
        <v>2.2080000000000002</v>
      </c>
      <c r="AS11">
        <v>5.1117600000000003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76.563868999999997</v>
      </c>
      <c r="BA11">
        <f t="shared" si="1"/>
        <v>1773.2408820000003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0.84</v>
      </c>
      <c r="BJ11">
        <v>0.42</v>
      </c>
      <c r="BK11">
        <v>1.73</v>
      </c>
      <c r="BL11">
        <v>0</v>
      </c>
      <c r="BM11">
        <v>0.08</v>
      </c>
      <c r="BN11">
        <v>2.34</v>
      </c>
      <c r="BO11">
        <v>3.77</v>
      </c>
      <c r="BP11">
        <v>0.26</v>
      </c>
      <c r="BQ11">
        <v>2</v>
      </c>
      <c r="BR11">
        <v>2.19</v>
      </c>
      <c r="BS11">
        <v>1.65</v>
      </c>
      <c r="BT11">
        <v>2.9693719999999999</v>
      </c>
      <c r="BU11">
        <v>1.342031</v>
      </c>
      <c r="BV11">
        <v>2.4743629999999999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1.9378120000000001</v>
      </c>
      <c r="CM11">
        <v>1.7560119999999999</v>
      </c>
      <c r="CN11">
        <v>1.771482</v>
      </c>
      <c r="CO11">
        <v>4.2945000000000002</v>
      </c>
      <c r="CP11">
        <v>4.2584999999999997</v>
      </c>
      <c r="CQ11">
        <v>3.4356</v>
      </c>
      <c r="CR11">
        <v>0.85655999999999999</v>
      </c>
      <c r="CS11">
        <v>2.79379</v>
      </c>
      <c r="CT11">
        <v>0</v>
      </c>
      <c r="CU11">
        <v>0</v>
      </c>
      <c r="CV11">
        <v>0</v>
      </c>
      <c r="CW11">
        <v>0.99528000000000005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76.563868999999997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374.29730899999998</v>
      </c>
      <c r="L12">
        <v>347.116015</v>
      </c>
      <c r="M12">
        <v>92.92</v>
      </c>
      <c r="N12">
        <v>119.15625</v>
      </c>
      <c r="O12">
        <v>124.7899</v>
      </c>
      <c r="P12">
        <v>121.9336</v>
      </c>
      <c r="Q12">
        <v>11.784504</v>
      </c>
      <c r="R12">
        <v>22.090028</v>
      </c>
      <c r="S12">
        <v>13.834685</v>
      </c>
      <c r="T12">
        <v>0.56000000000000005</v>
      </c>
      <c r="U12">
        <v>279.18</v>
      </c>
      <c r="V12">
        <v>2</v>
      </c>
      <c r="W12">
        <v>14</v>
      </c>
      <c r="X12">
        <v>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45.258400000000002</v>
      </c>
      <c r="AH12">
        <v>0</v>
      </c>
      <c r="AI12">
        <v>0</v>
      </c>
      <c r="AJ12">
        <v>0</v>
      </c>
      <c r="AK12">
        <v>55.098500000000001</v>
      </c>
      <c r="AL12">
        <v>2.5564</v>
      </c>
      <c r="AM12">
        <v>0</v>
      </c>
      <c r="AN12">
        <v>0.74441999999999997</v>
      </c>
      <c r="AO12">
        <v>0</v>
      </c>
      <c r="AP12">
        <v>5.6364000000000001</v>
      </c>
      <c r="AQ12">
        <v>0</v>
      </c>
      <c r="AR12">
        <v>2.2080000000000002</v>
      </c>
      <c r="AS12">
        <v>5.1117600000000003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76.563868999999997</v>
      </c>
      <c r="BA12">
        <f t="shared" si="1"/>
        <v>1773.2316400000002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0.84</v>
      </c>
      <c r="BJ12">
        <v>0.42</v>
      </c>
      <c r="BK12">
        <v>1.73</v>
      </c>
      <c r="BL12">
        <v>0</v>
      </c>
      <c r="BM12">
        <v>0.08</v>
      </c>
      <c r="BN12">
        <v>2.34</v>
      </c>
      <c r="BO12">
        <v>3.77</v>
      </c>
      <c r="BP12">
        <v>0.26</v>
      </c>
      <c r="BQ12">
        <v>2</v>
      </c>
      <c r="BR12">
        <v>2.19</v>
      </c>
      <c r="BS12">
        <v>1.65</v>
      </c>
      <c r="BT12">
        <v>2.9693719999999999</v>
      </c>
      <c r="BU12">
        <v>1.342031</v>
      </c>
      <c r="BV12">
        <v>2.4743629999999999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1.9378120000000001</v>
      </c>
      <c r="CM12">
        <v>1.7560119999999999</v>
      </c>
      <c r="CN12">
        <v>1.771482</v>
      </c>
      <c r="CO12">
        <v>4.2945000000000002</v>
      </c>
      <c r="CP12">
        <v>4.2584999999999997</v>
      </c>
      <c r="CQ12">
        <v>3.4356</v>
      </c>
      <c r="CR12">
        <v>0.85655999999999999</v>
      </c>
      <c r="CS12">
        <v>2.79379</v>
      </c>
      <c r="CT12">
        <v>0</v>
      </c>
      <c r="CU12">
        <v>0</v>
      </c>
      <c r="CV12">
        <v>0</v>
      </c>
      <c r="CW12">
        <v>0.99528000000000005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76.563868999999997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374.30655100000001</v>
      </c>
      <c r="L13">
        <v>347.116015</v>
      </c>
      <c r="M13">
        <v>92.92</v>
      </c>
      <c r="N13">
        <v>119.15625</v>
      </c>
      <c r="O13">
        <v>124.7899</v>
      </c>
      <c r="P13">
        <v>122.6682</v>
      </c>
      <c r="Q13">
        <v>11.784504</v>
      </c>
      <c r="R13">
        <v>22.090028</v>
      </c>
      <c r="S13">
        <v>13.834685</v>
      </c>
      <c r="T13">
        <v>0.56000000000000005</v>
      </c>
      <c r="U13">
        <v>279.18</v>
      </c>
      <c r="V13">
        <v>2</v>
      </c>
      <c r="W13">
        <v>14</v>
      </c>
      <c r="X13">
        <v>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45.258400000000002</v>
      </c>
      <c r="AH13">
        <v>0</v>
      </c>
      <c r="AI13">
        <v>0</v>
      </c>
      <c r="AJ13">
        <v>0</v>
      </c>
      <c r="AK13">
        <v>55.098500000000001</v>
      </c>
      <c r="AL13">
        <v>2.5564</v>
      </c>
      <c r="AM13">
        <v>0</v>
      </c>
      <c r="AN13">
        <v>0.74441999999999997</v>
      </c>
      <c r="AO13">
        <v>0</v>
      </c>
      <c r="AP13">
        <v>1.5371999999999999</v>
      </c>
      <c r="AQ13">
        <v>0</v>
      </c>
      <c r="AR13">
        <v>2.2080000000000002</v>
      </c>
      <c r="AS13">
        <v>5.3807999999999998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76.563868999999997</v>
      </c>
      <c r="BA13">
        <f t="shared" si="1"/>
        <v>1770.1453220000001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0.84</v>
      </c>
      <c r="BJ13">
        <v>0.42</v>
      </c>
      <c r="BK13">
        <v>1.73</v>
      </c>
      <c r="BL13">
        <v>0</v>
      </c>
      <c r="BM13">
        <v>0.08</v>
      </c>
      <c r="BN13">
        <v>2.34</v>
      </c>
      <c r="BO13">
        <v>3.77</v>
      </c>
      <c r="BP13">
        <v>0.26</v>
      </c>
      <c r="BQ13">
        <v>2</v>
      </c>
      <c r="BR13">
        <v>2.19</v>
      </c>
      <c r="BS13">
        <v>1.65</v>
      </c>
      <c r="BT13">
        <v>2.9693719999999999</v>
      </c>
      <c r="BU13">
        <v>1.342031</v>
      </c>
      <c r="BV13">
        <v>2.4743629999999999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1.9378120000000001</v>
      </c>
      <c r="CM13">
        <v>1.7560119999999999</v>
      </c>
      <c r="CN13">
        <v>1.771482</v>
      </c>
      <c r="CO13">
        <v>4.2945000000000002</v>
      </c>
      <c r="CP13">
        <v>4.2584999999999997</v>
      </c>
      <c r="CQ13">
        <v>3.4356</v>
      </c>
      <c r="CR13">
        <v>0.85655999999999999</v>
      </c>
      <c r="CS13">
        <v>2.79379</v>
      </c>
      <c r="CT13">
        <v>0</v>
      </c>
      <c r="CU13">
        <v>0</v>
      </c>
      <c r="CV13">
        <v>0</v>
      </c>
      <c r="CW13">
        <v>0.99528000000000005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76.563868999999997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374.47558500000002</v>
      </c>
      <c r="L14">
        <v>347.116015</v>
      </c>
      <c r="M14">
        <v>92.92</v>
      </c>
      <c r="N14">
        <v>119.15625</v>
      </c>
      <c r="O14">
        <v>124.7899</v>
      </c>
      <c r="P14">
        <v>122.6682</v>
      </c>
      <c r="Q14">
        <v>11.788468</v>
      </c>
      <c r="R14">
        <v>22.090028</v>
      </c>
      <c r="S14">
        <v>13.834685</v>
      </c>
      <c r="T14">
        <v>0.56000000000000005</v>
      </c>
      <c r="U14">
        <v>279.18</v>
      </c>
      <c r="V14">
        <v>2</v>
      </c>
      <c r="W14">
        <v>14</v>
      </c>
      <c r="X14">
        <v>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45.258400000000002</v>
      </c>
      <c r="AH14">
        <v>0</v>
      </c>
      <c r="AI14">
        <v>0</v>
      </c>
      <c r="AJ14">
        <v>0</v>
      </c>
      <c r="AK14">
        <v>55.098500000000001</v>
      </c>
      <c r="AL14">
        <v>2.5564</v>
      </c>
      <c r="AM14">
        <v>0</v>
      </c>
      <c r="AN14">
        <v>0.74441999999999997</v>
      </c>
      <c r="AO14">
        <v>0</v>
      </c>
      <c r="AP14">
        <v>1.5371999999999999</v>
      </c>
      <c r="AQ14">
        <v>0</v>
      </c>
      <c r="AR14">
        <v>2.2080000000000002</v>
      </c>
      <c r="AS14">
        <v>5.3807999999999998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76.563868999999997</v>
      </c>
      <c r="BA14">
        <f t="shared" si="1"/>
        <v>1770.3183200000001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0.84</v>
      </c>
      <c r="BJ14">
        <v>0.42</v>
      </c>
      <c r="BK14">
        <v>1.73</v>
      </c>
      <c r="BL14">
        <v>0</v>
      </c>
      <c r="BM14">
        <v>0.08</v>
      </c>
      <c r="BN14">
        <v>2.34</v>
      </c>
      <c r="BO14">
        <v>3.77</v>
      </c>
      <c r="BP14">
        <v>0.26</v>
      </c>
      <c r="BQ14">
        <v>2</v>
      </c>
      <c r="BR14">
        <v>2.19</v>
      </c>
      <c r="BS14">
        <v>1.65</v>
      </c>
      <c r="BT14">
        <v>2.9693719999999999</v>
      </c>
      <c r="BU14">
        <v>1.342031</v>
      </c>
      <c r="BV14">
        <v>2.4743629999999999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1.9378120000000001</v>
      </c>
      <c r="CM14">
        <v>1.7560119999999999</v>
      </c>
      <c r="CN14">
        <v>1.771482</v>
      </c>
      <c r="CO14">
        <v>4.2945000000000002</v>
      </c>
      <c r="CP14">
        <v>4.2584999999999997</v>
      </c>
      <c r="CQ14">
        <v>3.4356</v>
      </c>
      <c r="CR14">
        <v>0.85655999999999999</v>
      </c>
      <c r="CS14">
        <v>2.79379</v>
      </c>
      <c r="CT14">
        <v>0</v>
      </c>
      <c r="CU14">
        <v>0</v>
      </c>
      <c r="CV14">
        <v>0</v>
      </c>
      <c r="CW14">
        <v>0.99528000000000005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76.563868999999997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374.48435499999999</v>
      </c>
      <c r="L15">
        <v>347.116015</v>
      </c>
      <c r="M15">
        <v>92.92</v>
      </c>
      <c r="N15">
        <v>119.15625</v>
      </c>
      <c r="O15">
        <v>124.7899</v>
      </c>
      <c r="P15">
        <v>122.6682</v>
      </c>
      <c r="Q15">
        <v>11.788468</v>
      </c>
      <c r="R15">
        <v>22.090028</v>
      </c>
      <c r="S15">
        <v>13.834685</v>
      </c>
      <c r="T15">
        <v>0.56000000000000005</v>
      </c>
      <c r="U15">
        <v>283.74653999999998</v>
      </c>
      <c r="V15">
        <v>2</v>
      </c>
      <c r="W15">
        <v>14</v>
      </c>
      <c r="X15">
        <v>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45.258400000000002</v>
      </c>
      <c r="AH15">
        <v>0</v>
      </c>
      <c r="AI15">
        <v>0</v>
      </c>
      <c r="AJ15">
        <v>0</v>
      </c>
      <c r="AK15">
        <v>55.098500000000001</v>
      </c>
      <c r="AL15">
        <v>2.5564</v>
      </c>
      <c r="AM15">
        <v>0</v>
      </c>
      <c r="AN15">
        <v>0.74441999999999997</v>
      </c>
      <c r="AO15">
        <v>0</v>
      </c>
      <c r="AP15">
        <v>1.5371999999999999</v>
      </c>
      <c r="AQ15">
        <v>0</v>
      </c>
      <c r="AR15">
        <v>2.2080000000000002</v>
      </c>
      <c r="AS15">
        <v>5.1117600000000003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76.563868999999997</v>
      </c>
      <c r="BA15">
        <f t="shared" si="1"/>
        <v>1774.6245900000001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0.84</v>
      </c>
      <c r="BJ15">
        <v>0.42</v>
      </c>
      <c r="BK15">
        <v>1.73</v>
      </c>
      <c r="BL15">
        <v>0</v>
      </c>
      <c r="BM15">
        <v>0.08</v>
      </c>
      <c r="BN15">
        <v>2.34</v>
      </c>
      <c r="BO15">
        <v>3.77</v>
      </c>
      <c r="BP15">
        <v>0.26</v>
      </c>
      <c r="BQ15">
        <v>2</v>
      </c>
      <c r="BR15">
        <v>2.19</v>
      </c>
      <c r="BS15">
        <v>1.65</v>
      </c>
      <c r="BT15">
        <v>2.9693719999999999</v>
      </c>
      <c r="BU15">
        <v>1.342031</v>
      </c>
      <c r="BV15">
        <v>2.4743629999999999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1.9378120000000001</v>
      </c>
      <c r="CM15">
        <v>1.7560119999999999</v>
      </c>
      <c r="CN15">
        <v>1.771482</v>
      </c>
      <c r="CO15">
        <v>4.2945000000000002</v>
      </c>
      <c r="CP15">
        <v>4.2584999999999997</v>
      </c>
      <c r="CQ15">
        <v>3.4356</v>
      </c>
      <c r="CR15">
        <v>0.85655999999999999</v>
      </c>
      <c r="CS15">
        <v>2.79379</v>
      </c>
      <c r="CT15">
        <v>0</v>
      </c>
      <c r="CU15">
        <v>0</v>
      </c>
      <c r="CV15">
        <v>0</v>
      </c>
      <c r="CW15">
        <v>0.99528000000000005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76.563868999999997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374.29730899999998</v>
      </c>
      <c r="L16">
        <v>347.116015</v>
      </c>
      <c r="M16">
        <v>92.92</v>
      </c>
      <c r="N16">
        <v>119.15625</v>
      </c>
      <c r="O16">
        <v>124.7899</v>
      </c>
      <c r="P16">
        <v>122.6682</v>
      </c>
      <c r="Q16">
        <v>11.784504</v>
      </c>
      <c r="R16">
        <v>22.090028</v>
      </c>
      <c r="S16">
        <v>13.834685</v>
      </c>
      <c r="T16">
        <v>0.56000000000000005</v>
      </c>
      <c r="U16">
        <v>284.625</v>
      </c>
      <c r="V16">
        <v>2</v>
      </c>
      <c r="W16">
        <v>14</v>
      </c>
      <c r="X16">
        <v>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45.258400000000002</v>
      </c>
      <c r="AH16">
        <v>0</v>
      </c>
      <c r="AI16">
        <v>0</v>
      </c>
      <c r="AJ16">
        <v>0</v>
      </c>
      <c r="AK16">
        <v>55.098500000000001</v>
      </c>
      <c r="AL16">
        <v>2.5564</v>
      </c>
      <c r="AM16">
        <v>0</v>
      </c>
      <c r="AN16">
        <v>0.74441999999999997</v>
      </c>
      <c r="AO16">
        <v>0</v>
      </c>
      <c r="AP16">
        <v>1.5371999999999999</v>
      </c>
      <c r="AQ16">
        <v>0</v>
      </c>
      <c r="AR16">
        <v>2.2080000000000002</v>
      </c>
      <c r="AS16">
        <v>5.1117600000000003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76.563868999999997</v>
      </c>
      <c r="BA16">
        <f t="shared" si="1"/>
        <v>1775.31204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0.84</v>
      </c>
      <c r="BJ16">
        <v>0.42</v>
      </c>
      <c r="BK16">
        <v>1.73</v>
      </c>
      <c r="BL16">
        <v>0</v>
      </c>
      <c r="BM16">
        <v>0.08</v>
      </c>
      <c r="BN16">
        <v>2.34</v>
      </c>
      <c r="BO16">
        <v>3.77</v>
      </c>
      <c r="BP16">
        <v>0.26</v>
      </c>
      <c r="BQ16">
        <v>2</v>
      </c>
      <c r="BR16">
        <v>2.19</v>
      </c>
      <c r="BS16">
        <v>1.65</v>
      </c>
      <c r="BT16">
        <v>2.9693719999999999</v>
      </c>
      <c r="BU16">
        <v>1.342031</v>
      </c>
      <c r="BV16">
        <v>2.4743629999999999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1.9378120000000001</v>
      </c>
      <c r="CM16">
        <v>1.7560119999999999</v>
      </c>
      <c r="CN16">
        <v>1.771482</v>
      </c>
      <c r="CO16">
        <v>4.2945000000000002</v>
      </c>
      <c r="CP16">
        <v>4.2584999999999997</v>
      </c>
      <c r="CQ16">
        <v>3.4356</v>
      </c>
      <c r="CR16">
        <v>0.85655999999999999</v>
      </c>
      <c r="CS16">
        <v>2.79379</v>
      </c>
      <c r="CT16">
        <v>0</v>
      </c>
      <c r="CU16">
        <v>0</v>
      </c>
      <c r="CV16">
        <v>0</v>
      </c>
      <c r="CW16">
        <v>0.99528000000000005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76.563868999999997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374.30655100000001</v>
      </c>
      <c r="L17">
        <v>347.116015</v>
      </c>
      <c r="M17">
        <v>92.92</v>
      </c>
      <c r="N17">
        <v>119.15625</v>
      </c>
      <c r="O17">
        <v>124.7899</v>
      </c>
      <c r="P17">
        <v>122.6682</v>
      </c>
      <c r="Q17">
        <v>11.784504</v>
      </c>
      <c r="R17">
        <v>22.090028</v>
      </c>
      <c r="S17">
        <v>13.834685</v>
      </c>
      <c r="T17">
        <v>0.56000000000000005</v>
      </c>
      <c r="U17">
        <v>284.625</v>
      </c>
      <c r="V17">
        <v>2</v>
      </c>
      <c r="W17">
        <v>14</v>
      </c>
      <c r="X17">
        <v>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45.258400000000002</v>
      </c>
      <c r="AH17">
        <v>0</v>
      </c>
      <c r="AI17">
        <v>0</v>
      </c>
      <c r="AJ17">
        <v>0</v>
      </c>
      <c r="AK17">
        <v>55.098500000000001</v>
      </c>
      <c r="AL17">
        <v>2.5564</v>
      </c>
      <c r="AM17">
        <v>0</v>
      </c>
      <c r="AN17">
        <v>0.74441999999999997</v>
      </c>
      <c r="AO17">
        <v>0</v>
      </c>
      <c r="AP17">
        <v>1.5371999999999999</v>
      </c>
      <c r="AQ17">
        <v>0</v>
      </c>
      <c r="AR17">
        <v>2.2080000000000002</v>
      </c>
      <c r="AS17">
        <v>5.1117600000000003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76.563868999999997</v>
      </c>
      <c r="BA17">
        <f t="shared" si="1"/>
        <v>1775.3212820000001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0.84</v>
      </c>
      <c r="BJ17">
        <v>0.42</v>
      </c>
      <c r="BK17">
        <v>1.73</v>
      </c>
      <c r="BL17">
        <v>0</v>
      </c>
      <c r="BM17">
        <v>0.08</v>
      </c>
      <c r="BN17">
        <v>2.34</v>
      </c>
      <c r="BO17">
        <v>3.77</v>
      </c>
      <c r="BP17">
        <v>0.26</v>
      </c>
      <c r="BQ17">
        <v>2</v>
      </c>
      <c r="BR17">
        <v>2.19</v>
      </c>
      <c r="BS17">
        <v>1.65</v>
      </c>
      <c r="BT17">
        <v>2.9693719999999999</v>
      </c>
      <c r="BU17">
        <v>1.342031</v>
      </c>
      <c r="BV17">
        <v>2.4743629999999999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1.9378120000000001</v>
      </c>
      <c r="CM17">
        <v>1.7560119999999999</v>
      </c>
      <c r="CN17">
        <v>1.771482</v>
      </c>
      <c r="CO17">
        <v>4.2945000000000002</v>
      </c>
      <c r="CP17">
        <v>4.2584999999999997</v>
      </c>
      <c r="CQ17">
        <v>3.4356</v>
      </c>
      <c r="CR17">
        <v>0.85655999999999999</v>
      </c>
      <c r="CS17">
        <v>2.79379</v>
      </c>
      <c r="CT17">
        <v>0</v>
      </c>
      <c r="CU17">
        <v>0</v>
      </c>
      <c r="CV17">
        <v>0</v>
      </c>
      <c r="CW17">
        <v>0.99528000000000005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76.563868999999997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374.26523400000002</v>
      </c>
      <c r="L18">
        <v>347.116015</v>
      </c>
      <c r="M18">
        <v>92.92</v>
      </c>
      <c r="N18">
        <v>119.15625</v>
      </c>
      <c r="O18">
        <v>124.7899</v>
      </c>
      <c r="P18">
        <v>122.6682</v>
      </c>
      <c r="Q18">
        <v>11.784504</v>
      </c>
      <c r="R18">
        <v>22.090028</v>
      </c>
      <c r="S18">
        <v>13.834685</v>
      </c>
      <c r="T18">
        <v>0.56000000000000005</v>
      </c>
      <c r="U18">
        <v>284.625</v>
      </c>
      <c r="V18">
        <v>2</v>
      </c>
      <c r="W18">
        <v>14</v>
      </c>
      <c r="X18">
        <v>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45.258400000000002</v>
      </c>
      <c r="AH18">
        <v>0</v>
      </c>
      <c r="AI18">
        <v>0</v>
      </c>
      <c r="AJ18">
        <v>0</v>
      </c>
      <c r="AK18">
        <v>55.098500000000001</v>
      </c>
      <c r="AL18">
        <v>2.5564</v>
      </c>
      <c r="AM18">
        <v>0</v>
      </c>
      <c r="AN18">
        <v>0.74441999999999997</v>
      </c>
      <c r="AO18">
        <v>0</v>
      </c>
      <c r="AP18">
        <v>1.5371999999999999</v>
      </c>
      <c r="AQ18">
        <v>0</v>
      </c>
      <c r="AR18">
        <v>2.2080000000000002</v>
      </c>
      <c r="AS18">
        <v>5.1117600000000003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76.563868999999997</v>
      </c>
      <c r="BA18">
        <f t="shared" si="1"/>
        <v>1775.2799650000002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0.84</v>
      </c>
      <c r="BJ18">
        <v>0.42</v>
      </c>
      <c r="BK18">
        <v>1.73</v>
      </c>
      <c r="BL18">
        <v>0</v>
      </c>
      <c r="BM18">
        <v>0.08</v>
      </c>
      <c r="BN18">
        <v>2.34</v>
      </c>
      <c r="BO18">
        <v>3.77</v>
      </c>
      <c r="BP18">
        <v>0.26</v>
      </c>
      <c r="BQ18">
        <v>2</v>
      </c>
      <c r="BR18">
        <v>2.19</v>
      </c>
      <c r="BS18">
        <v>1.65</v>
      </c>
      <c r="BT18">
        <v>2.9693719999999999</v>
      </c>
      <c r="BU18">
        <v>1.342031</v>
      </c>
      <c r="BV18">
        <v>2.4743629999999999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1.9378120000000001</v>
      </c>
      <c r="CM18">
        <v>1.7560119999999999</v>
      </c>
      <c r="CN18">
        <v>1.771482</v>
      </c>
      <c r="CO18">
        <v>4.2945000000000002</v>
      </c>
      <c r="CP18">
        <v>4.2584999999999997</v>
      </c>
      <c r="CQ18">
        <v>3.4356</v>
      </c>
      <c r="CR18">
        <v>0.85655999999999999</v>
      </c>
      <c r="CS18">
        <v>2.79379</v>
      </c>
      <c r="CT18">
        <v>0</v>
      </c>
      <c r="CU18">
        <v>0</v>
      </c>
      <c r="CV18">
        <v>0</v>
      </c>
      <c r="CW18">
        <v>0.99528000000000005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76.563868999999997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374.27455600000002</v>
      </c>
      <c r="L19">
        <v>347.116015</v>
      </c>
      <c r="M19">
        <v>92.92</v>
      </c>
      <c r="N19">
        <v>119.15625</v>
      </c>
      <c r="O19">
        <v>124.7899</v>
      </c>
      <c r="P19">
        <v>122.6682</v>
      </c>
      <c r="Q19">
        <v>11.784504</v>
      </c>
      <c r="R19">
        <v>22.090028</v>
      </c>
      <c r="S19">
        <v>13.834685</v>
      </c>
      <c r="T19">
        <v>0.56000000000000005</v>
      </c>
      <c r="U19">
        <v>284.625</v>
      </c>
      <c r="V19">
        <v>2</v>
      </c>
      <c r="W19">
        <v>14</v>
      </c>
      <c r="X19">
        <v>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45.258400000000002</v>
      </c>
      <c r="AH19">
        <v>0</v>
      </c>
      <c r="AI19">
        <v>0</v>
      </c>
      <c r="AJ19">
        <v>0</v>
      </c>
      <c r="AK19">
        <v>55.098500000000001</v>
      </c>
      <c r="AL19">
        <v>2.5564</v>
      </c>
      <c r="AM19">
        <v>0</v>
      </c>
      <c r="AN19">
        <v>0.74441999999999997</v>
      </c>
      <c r="AO19">
        <v>0</v>
      </c>
      <c r="AP19">
        <v>1.5371999999999999</v>
      </c>
      <c r="AQ19">
        <v>0</v>
      </c>
      <c r="AR19">
        <v>3.3119999999999998</v>
      </c>
      <c r="AS19">
        <v>5.1117600000000003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76.563868999999997</v>
      </c>
      <c r="BA19">
        <f t="shared" si="1"/>
        <v>1776.3932869999999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0.84</v>
      </c>
      <c r="BJ19">
        <v>0.42</v>
      </c>
      <c r="BK19">
        <v>1.73</v>
      </c>
      <c r="BL19">
        <v>0</v>
      </c>
      <c r="BM19">
        <v>0.08</v>
      </c>
      <c r="BN19">
        <v>2.34</v>
      </c>
      <c r="BO19">
        <v>3.77</v>
      </c>
      <c r="BP19">
        <v>0.26</v>
      </c>
      <c r="BQ19">
        <v>2</v>
      </c>
      <c r="BR19">
        <v>2.19</v>
      </c>
      <c r="BS19">
        <v>1.65</v>
      </c>
      <c r="BT19">
        <v>2.9693719999999999</v>
      </c>
      <c r="BU19">
        <v>1.342031</v>
      </c>
      <c r="BV19">
        <v>2.4743629999999999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1.9378120000000001</v>
      </c>
      <c r="CM19">
        <v>1.7560119999999999</v>
      </c>
      <c r="CN19">
        <v>1.771482</v>
      </c>
      <c r="CO19">
        <v>4.2945000000000002</v>
      </c>
      <c r="CP19">
        <v>4.2584999999999997</v>
      </c>
      <c r="CQ19">
        <v>3.4356</v>
      </c>
      <c r="CR19">
        <v>0.85655999999999999</v>
      </c>
      <c r="CS19">
        <v>2.79379</v>
      </c>
      <c r="CT19">
        <v>0</v>
      </c>
      <c r="CU19">
        <v>0</v>
      </c>
      <c r="CV19">
        <v>0</v>
      </c>
      <c r="CW19">
        <v>0.99528000000000005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76.563868999999997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363.01068900000001</v>
      </c>
      <c r="L20">
        <v>344.12</v>
      </c>
      <c r="M20">
        <v>92.92</v>
      </c>
      <c r="N20">
        <v>119.15625</v>
      </c>
      <c r="O20">
        <v>124.7899</v>
      </c>
      <c r="P20">
        <v>122.6682</v>
      </c>
      <c r="Q20">
        <v>11.784504</v>
      </c>
      <c r="R20">
        <v>17.998003000000001</v>
      </c>
      <c r="S20">
        <v>12.041570999999999</v>
      </c>
      <c r="T20">
        <v>0.56000000000000005</v>
      </c>
      <c r="U20">
        <v>284.625</v>
      </c>
      <c r="V20">
        <v>2</v>
      </c>
      <c r="W20">
        <v>14</v>
      </c>
      <c r="X20">
        <v>36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45.258400000000002</v>
      </c>
      <c r="AH20">
        <v>3.0287000000000002</v>
      </c>
      <c r="AI20">
        <v>0</v>
      </c>
      <c r="AJ20">
        <v>0</v>
      </c>
      <c r="AK20">
        <v>55.098500000000001</v>
      </c>
      <c r="AL20">
        <v>2.5564</v>
      </c>
      <c r="AM20">
        <v>0</v>
      </c>
      <c r="AN20">
        <v>0.74441999999999997</v>
      </c>
      <c r="AO20">
        <v>0</v>
      </c>
      <c r="AP20">
        <v>1.5371999999999999</v>
      </c>
      <c r="AQ20">
        <v>0</v>
      </c>
      <c r="AR20">
        <v>3.3119999999999998</v>
      </c>
      <c r="AS20">
        <v>5.1117600000000003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76.589068999999995</v>
      </c>
      <c r="BA20">
        <f t="shared" si="1"/>
        <v>1759.3021659999999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0.84</v>
      </c>
      <c r="BJ20">
        <v>0.42</v>
      </c>
      <c r="BK20">
        <v>1.73</v>
      </c>
      <c r="BL20">
        <v>0</v>
      </c>
      <c r="BM20">
        <v>0.08</v>
      </c>
      <c r="BN20">
        <v>2.34</v>
      </c>
      <c r="BO20">
        <v>3.77</v>
      </c>
      <c r="BP20">
        <v>0.26</v>
      </c>
      <c r="BQ20">
        <v>2</v>
      </c>
      <c r="BR20">
        <v>2.19</v>
      </c>
      <c r="BS20">
        <v>1.65</v>
      </c>
      <c r="BT20">
        <v>2.9693719999999999</v>
      </c>
      <c r="BU20">
        <v>1.342031</v>
      </c>
      <c r="BV20">
        <v>2.4743629999999999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1.9378120000000001</v>
      </c>
      <c r="CM20">
        <v>1.7560119999999999</v>
      </c>
      <c r="CN20">
        <v>1.771482</v>
      </c>
      <c r="CO20">
        <v>4.2945000000000002</v>
      </c>
      <c r="CP20">
        <v>4.2584999999999997</v>
      </c>
      <c r="CQ20">
        <v>3.4356</v>
      </c>
      <c r="CR20">
        <v>0.85655999999999999</v>
      </c>
      <c r="CS20">
        <v>2.79379</v>
      </c>
      <c r="CT20">
        <v>0</v>
      </c>
      <c r="CU20">
        <v>0</v>
      </c>
      <c r="CV20">
        <v>2.52E-2</v>
      </c>
      <c r="CW20">
        <v>0.99528000000000005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76.589068999999995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363.06136900000001</v>
      </c>
      <c r="L21">
        <v>344.12</v>
      </c>
      <c r="M21">
        <v>92.92</v>
      </c>
      <c r="N21">
        <v>119.15625</v>
      </c>
      <c r="O21">
        <v>124.7899</v>
      </c>
      <c r="P21">
        <v>122.6682</v>
      </c>
      <c r="Q21">
        <v>11.784504</v>
      </c>
      <c r="R21">
        <v>17.998003000000001</v>
      </c>
      <c r="S21">
        <v>12.041570999999999</v>
      </c>
      <c r="T21">
        <v>0.56000000000000005</v>
      </c>
      <c r="U21">
        <v>284.625</v>
      </c>
      <c r="V21">
        <v>2</v>
      </c>
      <c r="W21">
        <v>14</v>
      </c>
      <c r="X21">
        <v>36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45.258400000000002</v>
      </c>
      <c r="AH21">
        <v>19.54</v>
      </c>
      <c r="AI21">
        <v>0</v>
      </c>
      <c r="AJ21">
        <v>0</v>
      </c>
      <c r="AK21">
        <v>55.098500000000001</v>
      </c>
      <c r="AL21">
        <v>2.5564</v>
      </c>
      <c r="AM21">
        <v>0</v>
      </c>
      <c r="AN21">
        <v>0.74441999999999997</v>
      </c>
      <c r="AO21">
        <v>0</v>
      </c>
      <c r="AP21">
        <v>1.5371999999999999</v>
      </c>
      <c r="AQ21">
        <v>0</v>
      </c>
      <c r="AR21">
        <v>4.4160000000000004</v>
      </c>
      <c r="AS21">
        <v>5.1117600000000003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76.720669000000001</v>
      </c>
      <c r="BA21">
        <f t="shared" si="1"/>
        <v>1777.0997459999996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0.84</v>
      </c>
      <c r="BJ21">
        <v>0.42</v>
      </c>
      <c r="BK21">
        <v>1.73</v>
      </c>
      <c r="BL21">
        <v>0</v>
      </c>
      <c r="BM21">
        <v>0.08</v>
      </c>
      <c r="BN21">
        <v>2.34</v>
      </c>
      <c r="BO21">
        <v>3.77</v>
      </c>
      <c r="BP21">
        <v>0.26</v>
      </c>
      <c r="BQ21">
        <v>2</v>
      </c>
      <c r="BR21">
        <v>2.19</v>
      </c>
      <c r="BS21">
        <v>1.65</v>
      </c>
      <c r="BT21">
        <v>2.9693719999999999</v>
      </c>
      <c r="BU21">
        <v>1.342031</v>
      </c>
      <c r="BV21">
        <v>2.4743629999999999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1.9378120000000001</v>
      </c>
      <c r="CM21">
        <v>1.7560119999999999</v>
      </c>
      <c r="CN21">
        <v>1.771482</v>
      </c>
      <c r="CO21">
        <v>4.2945000000000002</v>
      </c>
      <c r="CP21">
        <v>4.2584999999999997</v>
      </c>
      <c r="CQ21">
        <v>3.4356</v>
      </c>
      <c r="CR21">
        <v>0.85655999999999999</v>
      </c>
      <c r="CS21">
        <v>2.79379</v>
      </c>
      <c r="CT21">
        <v>0</v>
      </c>
      <c r="CU21">
        <v>0</v>
      </c>
      <c r="CV21">
        <v>0.15679999999999999</v>
      </c>
      <c r="CW21">
        <v>0.99528000000000005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76.720669000000001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363.01068900000001</v>
      </c>
      <c r="L22">
        <v>344.12</v>
      </c>
      <c r="M22">
        <v>92.92</v>
      </c>
      <c r="N22">
        <v>119.15625</v>
      </c>
      <c r="O22">
        <v>124.7899</v>
      </c>
      <c r="P22">
        <v>122.6682</v>
      </c>
      <c r="Q22">
        <v>11.598284</v>
      </c>
      <c r="R22">
        <v>17.998003000000001</v>
      </c>
      <c r="S22">
        <v>11.260894</v>
      </c>
      <c r="T22">
        <v>0.56000000000000005</v>
      </c>
      <c r="U22">
        <v>284.625</v>
      </c>
      <c r="V22">
        <v>2</v>
      </c>
      <c r="W22">
        <v>14</v>
      </c>
      <c r="X22">
        <v>36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45.258400000000002</v>
      </c>
      <c r="AH22">
        <v>19.54</v>
      </c>
      <c r="AI22">
        <v>0</v>
      </c>
      <c r="AJ22">
        <v>0</v>
      </c>
      <c r="AK22">
        <v>55.098500000000001</v>
      </c>
      <c r="AL22">
        <v>2.5564</v>
      </c>
      <c r="AM22">
        <v>0</v>
      </c>
      <c r="AN22">
        <v>0.74441999999999997</v>
      </c>
      <c r="AO22">
        <v>0</v>
      </c>
      <c r="AP22">
        <v>1.5371999999999999</v>
      </c>
      <c r="AQ22">
        <v>0</v>
      </c>
      <c r="AR22">
        <v>4.4160000000000004</v>
      </c>
      <c r="AS22">
        <v>5.1117600000000003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76.720669000000001</v>
      </c>
      <c r="BA22">
        <f t="shared" si="1"/>
        <v>1776.0821689999998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0.84</v>
      </c>
      <c r="BJ22">
        <v>0.42</v>
      </c>
      <c r="BK22">
        <v>1.73</v>
      </c>
      <c r="BL22">
        <v>0</v>
      </c>
      <c r="BM22">
        <v>0.08</v>
      </c>
      <c r="BN22">
        <v>2.34</v>
      </c>
      <c r="BO22">
        <v>3.77</v>
      </c>
      <c r="BP22">
        <v>0.26</v>
      </c>
      <c r="BQ22">
        <v>2</v>
      </c>
      <c r="BR22">
        <v>2.19</v>
      </c>
      <c r="BS22">
        <v>1.65</v>
      </c>
      <c r="BT22">
        <v>2.9693719999999999</v>
      </c>
      <c r="BU22">
        <v>1.342031</v>
      </c>
      <c r="BV22">
        <v>2.4743629999999999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1.9378120000000001</v>
      </c>
      <c r="CM22">
        <v>1.7560119999999999</v>
      </c>
      <c r="CN22">
        <v>1.771482</v>
      </c>
      <c r="CO22">
        <v>4.2945000000000002</v>
      </c>
      <c r="CP22">
        <v>4.2584999999999997</v>
      </c>
      <c r="CQ22">
        <v>3.4356</v>
      </c>
      <c r="CR22">
        <v>0.85655999999999999</v>
      </c>
      <c r="CS22">
        <v>2.79379</v>
      </c>
      <c r="CT22">
        <v>0</v>
      </c>
      <c r="CU22">
        <v>0</v>
      </c>
      <c r="CV22">
        <v>0.15679999999999999</v>
      </c>
      <c r="CW22">
        <v>0.99528000000000005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76.720669000000001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362.087402</v>
      </c>
      <c r="L23">
        <v>344.12</v>
      </c>
      <c r="M23">
        <v>92.92</v>
      </c>
      <c r="N23">
        <v>119.15625</v>
      </c>
      <c r="O23">
        <v>124.7899</v>
      </c>
      <c r="P23">
        <v>122.6682</v>
      </c>
      <c r="Q23">
        <v>11.587629</v>
      </c>
      <c r="R23">
        <v>20.601099999999999</v>
      </c>
      <c r="S23">
        <v>9.7085500000000007</v>
      </c>
      <c r="T23">
        <v>0.56000000000000005</v>
      </c>
      <c r="U23">
        <v>284.625</v>
      </c>
      <c r="V23">
        <v>5.2043840000000001</v>
      </c>
      <c r="W23">
        <v>18.261105000000001</v>
      </c>
      <c r="X23">
        <v>45.055245999999997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45.258400000000002</v>
      </c>
      <c r="AH23">
        <v>19.54</v>
      </c>
      <c r="AI23">
        <v>0</v>
      </c>
      <c r="AJ23">
        <v>0</v>
      </c>
      <c r="AK23">
        <v>55.098500000000001</v>
      </c>
      <c r="AL23">
        <v>2.5564</v>
      </c>
      <c r="AM23">
        <v>0</v>
      </c>
      <c r="AN23">
        <v>0.74441999999999997</v>
      </c>
      <c r="AO23">
        <v>0</v>
      </c>
      <c r="AP23">
        <v>1.5371999999999999</v>
      </c>
      <c r="AQ23">
        <v>0</v>
      </c>
      <c r="AR23">
        <v>4.4160000000000004</v>
      </c>
      <c r="AS23">
        <v>5.1117600000000003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76.720669000000001</v>
      </c>
      <c r="BA23">
        <f t="shared" si="1"/>
        <v>1792.719715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6.05</v>
      </c>
      <c r="BI23">
        <v>0.84</v>
      </c>
      <c r="BJ23">
        <v>0.42</v>
      </c>
      <c r="BK23">
        <v>1.73</v>
      </c>
      <c r="BL23">
        <v>0</v>
      </c>
      <c r="BM23">
        <v>0.08</v>
      </c>
      <c r="BN23">
        <v>2.34</v>
      </c>
      <c r="BO23">
        <v>3.77</v>
      </c>
      <c r="BP23">
        <v>0.26</v>
      </c>
      <c r="BQ23">
        <v>2</v>
      </c>
      <c r="BR23">
        <v>2.19</v>
      </c>
      <c r="BS23">
        <v>1.65</v>
      </c>
      <c r="BT23">
        <v>2.9693719999999999</v>
      </c>
      <c r="BU23">
        <v>1.342031</v>
      </c>
      <c r="BV23">
        <v>2.4743629999999999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1.9378120000000001</v>
      </c>
      <c r="CM23">
        <v>1.7560119999999999</v>
      </c>
      <c r="CN23">
        <v>1.771482</v>
      </c>
      <c r="CO23">
        <v>4.2945000000000002</v>
      </c>
      <c r="CP23">
        <v>4.2584999999999997</v>
      </c>
      <c r="CQ23">
        <v>3.4356</v>
      </c>
      <c r="CR23">
        <v>0.85655999999999999</v>
      </c>
      <c r="CS23">
        <v>2.79379</v>
      </c>
      <c r="CT23">
        <v>0</v>
      </c>
      <c r="CU23">
        <v>0</v>
      </c>
      <c r="CV23">
        <v>0.15679999999999999</v>
      </c>
      <c r="CW23">
        <v>0.99528000000000005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76.720669000000001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362.03205200000002</v>
      </c>
      <c r="L24">
        <v>376.12</v>
      </c>
      <c r="M24">
        <v>92.92</v>
      </c>
      <c r="N24">
        <v>119.15625</v>
      </c>
      <c r="O24">
        <v>124.7899</v>
      </c>
      <c r="P24">
        <v>122.6682</v>
      </c>
      <c r="Q24">
        <v>11.587629</v>
      </c>
      <c r="R24">
        <v>20.601099999999999</v>
      </c>
      <c r="S24">
        <v>9.7085500000000007</v>
      </c>
      <c r="T24">
        <v>0.56000000000000005</v>
      </c>
      <c r="U24">
        <v>284.625</v>
      </c>
      <c r="V24">
        <v>7.2653999999999996</v>
      </c>
      <c r="W24">
        <v>20.785599999999999</v>
      </c>
      <c r="X24">
        <v>49.978400000000001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45.258400000000002</v>
      </c>
      <c r="AH24">
        <v>19.54</v>
      </c>
      <c r="AI24">
        <v>0</v>
      </c>
      <c r="AJ24">
        <v>0</v>
      </c>
      <c r="AK24">
        <v>55.098500000000001</v>
      </c>
      <c r="AL24">
        <v>2.5564</v>
      </c>
      <c r="AM24">
        <v>0</v>
      </c>
      <c r="AN24">
        <v>0.74441999999999997</v>
      </c>
      <c r="AO24">
        <v>0</v>
      </c>
      <c r="AP24">
        <v>1.5371999999999999</v>
      </c>
      <c r="AQ24">
        <v>0</v>
      </c>
      <c r="AR24">
        <v>4.4160000000000004</v>
      </c>
      <c r="AS24">
        <v>5.1117600000000003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76.720669000000001</v>
      </c>
      <c r="BA24">
        <f t="shared" si="1"/>
        <v>1834.1730299999999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6.05</v>
      </c>
      <c r="BI24">
        <v>0.84</v>
      </c>
      <c r="BJ24">
        <v>0.42</v>
      </c>
      <c r="BK24">
        <v>1.73</v>
      </c>
      <c r="BL24">
        <v>0</v>
      </c>
      <c r="BM24">
        <v>0.08</v>
      </c>
      <c r="BN24">
        <v>2.34</v>
      </c>
      <c r="BO24">
        <v>3.77</v>
      </c>
      <c r="BP24">
        <v>0.26</v>
      </c>
      <c r="BQ24">
        <v>2</v>
      </c>
      <c r="BR24">
        <v>2.19</v>
      </c>
      <c r="BS24">
        <v>1.65</v>
      </c>
      <c r="BT24">
        <v>2.9693719999999999</v>
      </c>
      <c r="BU24">
        <v>1.342031</v>
      </c>
      <c r="BV24">
        <v>2.4743629999999999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1.9378120000000001</v>
      </c>
      <c r="CM24">
        <v>1.7560119999999999</v>
      </c>
      <c r="CN24">
        <v>1.771482</v>
      </c>
      <c r="CO24">
        <v>4.2945000000000002</v>
      </c>
      <c r="CP24">
        <v>4.2584999999999997</v>
      </c>
      <c r="CQ24">
        <v>3.4356</v>
      </c>
      <c r="CR24">
        <v>0.85655999999999999</v>
      </c>
      <c r="CS24">
        <v>2.79379</v>
      </c>
      <c r="CT24">
        <v>0</v>
      </c>
      <c r="CU24">
        <v>0</v>
      </c>
      <c r="CV24">
        <v>0.15679999999999999</v>
      </c>
      <c r="CW24">
        <v>0.99528000000000005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76.720669000000001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365.55982</v>
      </c>
      <c r="L25">
        <v>466.12</v>
      </c>
      <c r="M25">
        <v>92.92</v>
      </c>
      <c r="N25">
        <v>119.15625</v>
      </c>
      <c r="O25">
        <v>124.7899</v>
      </c>
      <c r="P25">
        <v>122.6682</v>
      </c>
      <c r="Q25">
        <v>11.394539999999999</v>
      </c>
      <c r="R25">
        <v>40.927999999999997</v>
      </c>
      <c r="S25">
        <v>14.994</v>
      </c>
      <c r="T25">
        <v>0.56000000000000005</v>
      </c>
      <c r="U25">
        <v>296.41071399999998</v>
      </c>
      <c r="V25">
        <v>11.14223</v>
      </c>
      <c r="W25">
        <v>30.785599999999999</v>
      </c>
      <c r="X25">
        <v>69.871509000000003</v>
      </c>
      <c r="Y25">
        <v>0</v>
      </c>
      <c r="Z25">
        <v>0</v>
      </c>
      <c r="AA25">
        <v>0</v>
      </c>
      <c r="AB25">
        <v>0</v>
      </c>
      <c r="AC25">
        <v>10.02744</v>
      </c>
      <c r="AD25">
        <v>0</v>
      </c>
      <c r="AE25">
        <v>0</v>
      </c>
      <c r="AF25">
        <v>9.1440000000000001</v>
      </c>
      <c r="AG25">
        <v>45.258400000000002</v>
      </c>
      <c r="AH25">
        <v>19.54</v>
      </c>
      <c r="AI25">
        <v>0</v>
      </c>
      <c r="AJ25">
        <v>0</v>
      </c>
      <c r="AK25">
        <v>55.098500000000001</v>
      </c>
      <c r="AL25">
        <v>2.5564</v>
      </c>
      <c r="AM25">
        <v>0</v>
      </c>
      <c r="AN25">
        <v>0.74441999999999997</v>
      </c>
      <c r="AO25">
        <v>0</v>
      </c>
      <c r="AP25">
        <v>1.5371999999999999</v>
      </c>
      <c r="AQ25">
        <v>0</v>
      </c>
      <c r="AR25">
        <v>7.7279999999999998</v>
      </c>
      <c r="AS25">
        <v>5.1117600000000003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76.720669000000001</v>
      </c>
      <c r="BA25">
        <f t="shared" si="1"/>
        <v>2012.0151519999995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6.05</v>
      </c>
      <c r="BI25">
        <v>0.84</v>
      </c>
      <c r="BJ25">
        <v>0.42</v>
      </c>
      <c r="BK25">
        <v>1.73</v>
      </c>
      <c r="BL25">
        <v>0</v>
      </c>
      <c r="BM25">
        <v>0.08</v>
      </c>
      <c r="BN25">
        <v>2.34</v>
      </c>
      <c r="BO25">
        <v>3.77</v>
      </c>
      <c r="BP25">
        <v>0.26</v>
      </c>
      <c r="BQ25">
        <v>2</v>
      </c>
      <c r="BR25">
        <v>2.19</v>
      </c>
      <c r="BS25">
        <v>1.65</v>
      </c>
      <c r="BT25">
        <v>2.9693719999999999</v>
      </c>
      <c r="BU25">
        <v>1.342031</v>
      </c>
      <c r="BV25">
        <v>2.4743629999999999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1.9378120000000001</v>
      </c>
      <c r="CM25">
        <v>1.7560119999999999</v>
      </c>
      <c r="CN25">
        <v>1.771482</v>
      </c>
      <c r="CO25">
        <v>4.2945000000000002</v>
      </c>
      <c r="CP25">
        <v>4.2584999999999997</v>
      </c>
      <c r="CQ25">
        <v>3.4356</v>
      </c>
      <c r="CR25">
        <v>0.85655999999999999</v>
      </c>
      <c r="CS25">
        <v>2.79379</v>
      </c>
      <c r="CT25">
        <v>0</v>
      </c>
      <c r="CU25">
        <v>0</v>
      </c>
      <c r="CV25">
        <v>0.15679999999999999</v>
      </c>
      <c r="CW25">
        <v>0.99528000000000005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76.720669000000001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462.73131000000001</v>
      </c>
      <c r="L26">
        <v>526.12</v>
      </c>
      <c r="M26">
        <v>92.92</v>
      </c>
      <c r="N26">
        <v>119.15625</v>
      </c>
      <c r="O26">
        <v>124.7899</v>
      </c>
      <c r="P26">
        <v>122.6682</v>
      </c>
      <c r="Q26">
        <v>11.394539999999999</v>
      </c>
      <c r="R26">
        <v>40.927999999999997</v>
      </c>
      <c r="S26">
        <v>14.994</v>
      </c>
      <c r="T26">
        <v>0.56000000000000005</v>
      </c>
      <c r="U26">
        <v>310.223724</v>
      </c>
      <c r="V26">
        <v>20.37</v>
      </c>
      <c r="W26">
        <v>42.49</v>
      </c>
      <c r="X26">
        <v>98.054423</v>
      </c>
      <c r="Y26">
        <v>0</v>
      </c>
      <c r="Z26">
        <v>0</v>
      </c>
      <c r="AA26">
        <v>0</v>
      </c>
      <c r="AB26">
        <v>0</v>
      </c>
      <c r="AC26">
        <v>10.02744</v>
      </c>
      <c r="AD26">
        <v>0</v>
      </c>
      <c r="AE26">
        <v>5.3159999999999998</v>
      </c>
      <c r="AF26">
        <v>9.1440000000000001</v>
      </c>
      <c r="AG26">
        <v>45.258400000000002</v>
      </c>
      <c r="AH26">
        <v>19.54</v>
      </c>
      <c r="AI26">
        <v>0</v>
      </c>
      <c r="AJ26">
        <v>0</v>
      </c>
      <c r="AK26">
        <v>55.098500000000001</v>
      </c>
      <c r="AL26">
        <v>2.5564</v>
      </c>
      <c r="AM26">
        <v>0</v>
      </c>
      <c r="AN26">
        <v>0.74441999999999997</v>
      </c>
      <c r="AO26">
        <v>0</v>
      </c>
      <c r="AP26">
        <v>1.5371999999999999</v>
      </c>
      <c r="AQ26">
        <v>0</v>
      </c>
      <c r="AR26">
        <v>7.7279999999999998</v>
      </c>
      <c r="AS26">
        <v>5.1117600000000003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76.760668999999993</v>
      </c>
      <c r="BA26">
        <f t="shared" si="1"/>
        <v>2237.4707359999998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6.05</v>
      </c>
      <c r="BI26">
        <v>0.87</v>
      </c>
      <c r="BJ26">
        <v>0.43</v>
      </c>
      <c r="BK26">
        <v>1.73</v>
      </c>
      <c r="BL26">
        <v>0</v>
      </c>
      <c r="BM26">
        <v>0.08</v>
      </c>
      <c r="BN26">
        <v>2.34</v>
      </c>
      <c r="BO26">
        <v>3.77</v>
      </c>
      <c r="BP26">
        <v>0.26</v>
      </c>
      <c r="BQ26">
        <v>2</v>
      </c>
      <c r="BR26">
        <v>2.19</v>
      </c>
      <c r="BS26">
        <v>1.65</v>
      </c>
      <c r="BT26">
        <v>2.9693719999999999</v>
      </c>
      <c r="BU26">
        <v>1.342031</v>
      </c>
      <c r="BV26">
        <v>2.4743629999999999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1.9378120000000001</v>
      </c>
      <c r="CM26">
        <v>1.7560119999999999</v>
      </c>
      <c r="CN26">
        <v>1.771482</v>
      </c>
      <c r="CO26">
        <v>4.2945000000000002</v>
      </c>
      <c r="CP26">
        <v>4.2584999999999997</v>
      </c>
      <c r="CQ26">
        <v>3.4356</v>
      </c>
      <c r="CR26">
        <v>0.85655999999999999</v>
      </c>
      <c r="CS26">
        <v>2.79379</v>
      </c>
      <c r="CT26">
        <v>0</v>
      </c>
      <c r="CU26">
        <v>0</v>
      </c>
      <c r="CV26">
        <v>0.15679999999999999</v>
      </c>
      <c r="CW26">
        <v>0.99528000000000005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76.760668999999993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617.43131000000005</v>
      </c>
      <c r="L27">
        <v>639.32322999999997</v>
      </c>
      <c r="M27">
        <v>92.92</v>
      </c>
      <c r="N27">
        <v>119.15625</v>
      </c>
      <c r="O27">
        <v>124.7899</v>
      </c>
      <c r="P27">
        <v>120.0973</v>
      </c>
      <c r="Q27">
        <v>15.091100000000001</v>
      </c>
      <c r="R27">
        <v>41.7316</v>
      </c>
      <c r="S27">
        <v>19.606400000000001</v>
      </c>
      <c r="T27">
        <v>0.56000000000000005</v>
      </c>
      <c r="U27">
        <v>319.6875</v>
      </c>
      <c r="V27">
        <v>20.37</v>
      </c>
      <c r="W27">
        <v>42.49</v>
      </c>
      <c r="X27">
        <v>98.34</v>
      </c>
      <c r="Y27">
        <v>0</v>
      </c>
      <c r="Z27">
        <v>1.1000000000000001</v>
      </c>
      <c r="AA27">
        <v>0</v>
      </c>
      <c r="AB27">
        <v>0</v>
      </c>
      <c r="AC27">
        <v>10.02744</v>
      </c>
      <c r="AD27">
        <v>0</v>
      </c>
      <c r="AE27">
        <v>17.011199999999999</v>
      </c>
      <c r="AF27">
        <v>9.1440000000000001</v>
      </c>
      <c r="AG27">
        <v>45.258400000000002</v>
      </c>
      <c r="AH27">
        <v>48.263800000000003</v>
      </c>
      <c r="AI27">
        <v>0</v>
      </c>
      <c r="AJ27">
        <v>0</v>
      </c>
      <c r="AK27">
        <v>55.098500000000001</v>
      </c>
      <c r="AL27">
        <v>2.5564</v>
      </c>
      <c r="AM27">
        <v>0</v>
      </c>
      <c r="AN27">
        <v>0.74441999999999997</v>
      </c>
      <c r="AO27">
        <v>0</v>
      </c>
      <c r="AP27">
        <v>1.5371999999999999</v>
      </c>
      <c r="AQ27">
        <v>16.302</v>
      </c>
      <c r="AR27">
        <v>4.4160000000000004</v>
      </c>
      <c r="AS27">
        <v>8.0711999999999993</v>
      </c>
      <c r="AT27">
        <v>10.3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77.000268999999989</v>
      </c>
      <c r="BA27">
        <f t="shared" si="1"/>
        <v>2578.4254190000001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6.05</v>
      </c>
      <c r="BI27">
        <v>0.87</v>
      </c>
      <c r="BJ27">
        <v>0.44</v>
      </c>
      <c r="BK27">
        <v>1.73</v>
      </c>
      <c r="BL27">
        <v>0</v>
      </c>
      <c r="BM27">
        <v>0.08</v>
      </c>
      <c r="BN27">
        <v>2.34</v>
      </c>
      <c r="BO27">
        <v>3.77</v>
      </c>
      <c r="BP27">
        <v>0.26</v>
      </c>
      <c r="BQ27">
        <v>2</v>
      </c>
      <c r="BR27">
        <v>2.19</v>
      </c>
      <c r="BS27">
        <v>1.65</v>
      </c>
      <c r="BT27">
        <v>2.9693719999999999</v>
      </c>
      <c r="BU27">
        <v>1.342031</v>
      </c>
      <c r="BV27">
        <v>2.4743629999999999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1.9378120000000001</v>
      </c>
      <c r="CM27">
        <v>1.7560119999999999</v>
      </c>
      <c r="CN27">
        <v>1.771482</v>
      </c>
      <c r="CO27">
        <v>4.2945000000000002</v>
      </c>
      <c r="CP27">
        <v>4.2584999999999997</v>
      </c>
      <c r="CQ27">
        <v>3.4356</v>
      </c>
      <c r="CR27">
        <v>0.85655999999999999</v>
      </c>
      <c r="CS27">
        <v>2.79379</v>
      </c>
      <c r="CT27">
        <v>0</v>
      </c>
      <c r="CU27">
        <v>0</v>
      </c>
      <c r="CV27">
        <v>0.38640000000000002</v>
      </c>
      <c r="CW27">
        <v>0.99528000000000005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77.000268999999989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685.22619999999995</v>
      </c>
      <c r="L28">
        <v>656.39319999999998</v>
      </c>
      <c r="M28">
        <v>92.92</v>
      </c>
      <c r="N28">
        <v>119.15625</v>
      </c>
      <c r="O28">
        <v>124.7899</v>
      </c>
      <c r="P28">
        <v>120.0973</v>
      </c>
      <c r="Q28">
        <v>21.5626</v>
      </c>
      <c r="R28">
        <v>41.7316</v>
      </c>
      <c r="S28">
        <v>26.042400000000001</v>
      </c>
      <c r="T28">
        <v>0.56000000000000005</v>
      </c>
      <c r="U28">
        <v>325.3125</v>
      </c>
      <c r="V28">
        <v>20.37</v>
      </c>
      <c r="W28">
        <v>42.49</v>
      </c>
      <c r="X28">
        <v>98.34</v>
      </c>
      <c r="Y28">
        <v>0</v>
      </c>
      <c r="Z28">
        <v>6.5537999999999998</v>
      </c>
      <c r="AA28">
        <v>0</v>
      </c>
      <c r="AB28">
        <v>2.7759999999999998</v>
      </c>
      <c r="AC28">
        <v>10.02744</v>
      </c>
      <c r="AD28">
        <v>0</v>
      </c>
      <c r="AE28">
        <v>17.011199999999999</v>
      </c>
      <c r="AF28">
        <v>9.1440000000000001</v>
      </c>
      <c r="AG28">
        <v>45.258400000000002</v>
      </c>
      <c r="AH28">
        <v>72.395700000000005</v>
      </c>
      <c r="AI28">
        <v>0</v>
      </c>
      <c r="AJ28">
        <v>0</v>
      </c>
      <c r="AK28">
        <v>55.098500000000001</v>
      </c>
      <c r="AL28">
        <v>2.5564</v>
      </c>
      <c r="AM28">
        <v>0</v>
      </c>
      <c r="AN28">
        <v>0.74441999999999997</v>
      </c>
      <c r="AO28">
        <v>0</v>
      </c>
      <c r="AP28">
        <v>1.5371999999999999</v>
      </c>
      <c r="AQ28">
        <v>31.68</v>
      </c>
      <c r="AR28">
        <v>4.4160000000000004</v>
      </c>
      <c r="AS28">
        <v>8.0711999999999993</v>
      </c>
      <c r="AT28">
        <v>10.3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77.529468999999992</v>
      </c>
      <c r="BA28">
        <f t="shared" si="1"/>
        <v>2730.0916789999997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6.05</v>
      </c>
      <c r="BI28">
        <v>0.87</v>
      </c>
      <c r="BJ28">
        <v>0.44</v>
      </c>
      <c r="BK28">
        <v>1.73</v>
      </c>
      <c r="BL28">
        <v>0</v>
      </c>
      <c r="BM28">
        <v>0.08</v>
      </c>
      <c r="BN28">
        <v>2.34</v>
      </c>
      <c r="BO28">
        <v>3.77</v>
      </c>
      <c r="BP28">
        <v>0.26</v>
      </c>
      <c r="BQ28">
        <v>2</v>
      </c>
      <c r="BR28">
        <v>2.19</v>
      </c>
      <c r="BS28">
        <v>1.65</v>
      </c>
      <c r="BT28">
        <v>2.9693719999999999</v>
      </c>
      <c r="BU28">
        <v>1.342031</v>
      </c>
      <c r="BV28">
        <v>2.4743629999999999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1.9378120000000001</v>
      </c>
      <c r="CM28">
        <v>1.7560119999999999</v>
      </c>
      <c r="CN28">
        <v>1.771482</v>
      </c>
      <c r="CO28">
        <v>4.2945000000000002</v>
      </c>
      <c r="CP28">
        <v>4.2584999999999997</v>
      </c>
      <c r="CQ28">
        <v>3.4356</v>
      </c>
      <c r="CR28">
        <v>0.85655999999999999</v>
      </c>
      <c r="CS28">
        <v>2.79379</v>
      </c>
      <c r="CT28">
        <v>0</v>
      </c>
      <c r="CU28">
        <v>0.33600000000000002</v>
      </c>
      <c r="CV28">
        <v>0.5796</v>
      </c>
      <c r="CW28">
        <v>0.99528000000000005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77.529468999999992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685.22619999999995</v>
      </c>
      <c r="L29">
        <v>656.39319999999998</v>
      </c>
      <c r="M29">
        <v>92.92</v>
      </c>
      <c r="N29">
        <v>119.15625</v>
      </c>
      <c r="O29">
        <v>124.7899</v>
      </c>
      <c r="P29">
        <v>120.0973</v>
      </c>
      <c r="Q29">
        <v>21.5626</v>
      </c>
      <c r="R29">
        <v>41.7316</v>
      </c>
      <c r="S29">
        <v>26.042400000000001</v>
      </c>
      <c r="T29">
        <v>0.56000000000000005</v>
      </c>
      <c r="U29">
        <v>333.75</v>
      </c>
      <c r="V29">
        <v>20.37</v>
      </c>
      <c r="W29">
        <v>40.668999999999997</v>
      </c>
      <c r="X29">
        <v>98.34</v>
      </c>
      <c r="Y29">
        <v>0</v>
      </c>
      <c r="Z29">
        <v>6.5537999999999998</v>
      </c>
      <c r="AA29">
        <v>3.7919999999999998</v>
      </c>
      <c r="AB29">
        <v>13.71344</v>
      </c>
      <c r="AC29">
        <v>20.074670999999999</v>
      </c>
      <c r="AD29">
        <v>0</v>
      </c>
      <c r="AE29">
        <v>34.022399999999998</v>
      </c>
      <c r="AF29">
        <v>9.1440000000000001</v>
      </c>
      <c r="AG29">
        <v>45.258400000000002</v>
      </c>
      <c r="AH29">
        <v>96.527600000000007</v>
      </c>
      <c r="AI29">
        <v>0</v>
      </c>
      <c r="AJ29">
        <v>0</v>
      </c>
      <c r="AK29">
        <v>55.098500000000001</v>
      </c>
      <c r="AL29">
        <v>2.5564</v>
      </c>
      <c r="AM29">
        <v>0</v>
      </c>
      <c r="AN29">
        <v>0.74441999999999997</v>
      </c>
      <c r="AO29">
        <v>0</v>
      </c>
      <c r="AP29">
        <v>1.5371999999999999</v>
      </c>
      <c r="AQ29">
        <v>48.905999999999999</v>
      </c>
      <c r="AR29">
        <v>4.4160000000000004</v>
      </c>
      <c r="AS29">
        <v>8.0711999999999993</v>
      </c>
      <c r="AT29">
        <v>10.3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77.893366</v>
      </c>
      <c r="BA29">
        <f t="shared" si="1"/>
        <v>2820.2178469999994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6.05</v>
      </c>
      <c r="BI29">
        <v>0.87</v>
      </c>
      <c r="BJ29">
        <v>0.44</v>
      </c>
      <c r="BK29">
        <v>1.73</v>
      </c>
      <c r="BL29">
        <v>0</v>
      </c>
      <c r="BM29">
        <v>0.08</v>
      </c>
      <c r="BN29">
        <v>2.34</v>
      </c>
      <c r="BO29">
        <v>3.77</v>
      </c>
      <c r="BP29">
        <v>0.26</v>
      </c>
      <c r="BQ29">
        <v>2</v>
      </c>
      <c r="BR29">
        <v>2.19</v>
      </c>
      <c r="BS29">
        <v>1.65</v>
      </c>
      <c r="BT29">
        <v>2.9693719999999999</v>
      </c>
      <c r="BU29">
        <v>1.342031</v>
      </c>
      <c r="BV29">
        <v>2.3090600000000001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1.9378120000000001</v>
      </c>
      <c r="CM29">
        <v>1.7560119999999999</v>
      </c>
      <c r="CN29">
        <v>1.771482</v>
      </c>
      <c r="CO29">
        <v>4.2945000000000002</v>
      </c>
      <c r="CP29">
        <v>4.2584999999999997</v>
      </c>
      <c r="CQ29">
        <v>3.4356</v>
      </c>
      <c r="CR29">
        <v>0.85655999999999999</v>
      </c>
      <c r="CS29">
        <v>2.79379</v>
      </c>
      <c r="CT29">
        <v>0</v>
      </c>
      <c r="CU29">
        <v>0.67200000000000004</v>
      </c>
      <c r="CV29">
        <v>0.77280000000000004</v>
      </c>
      <c r="CW29">
        <v>0.99528000000000005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77.893366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656.39319999999998</v>
      </c>
      <c r="M30">
        <v>92.92</v>
      </c>
      <c r="N30">
        <v>119.15625</v>
      </c>
      <c r="O30">
        <v>124.7899</v>
      </c>
      <c r="P30">
        <v>120.0973</v>
      </c>
      <c r="Q30">
        <v>21.5626</v>
      </c>
      <c r="R30">
        <v>41.7316</v>
      </c>
      <c r="S30">
        <v>26.042400000000001</v>
      </c>
      <c r="T30">
        <v>0.56000000000000005</v>
      </c>
      <c r="U30">
        <v>342.1875</v>
      </c>
      <c r="V30">
        <v>20.37</v>
      </c>
      <c r="W30">
        <v>40.668999999999997</v>
      </c>
      <c r="X30">
        <v>98.34</v>
      </c>
      <c r="Y30">
        <v>0</v>
      </c>
      <c r="Z30">
        <v>7.15</v>
      </c>
      <c r="AA30">
        <v>13.983000000000001</v>
      </c>
      <c r="AB30">
        <v>26.372</v>
      </c>
      <c r="AC30">
        <v>20.074670999999999</v>
      </c>
      <c r="AD30">
        <v>8.8855000000000004</v>
      </c>
      <c r="AE30">
        <v>51.193080000000002</v>
      </c>
      <c r="AF30">
        <v>18.288</v>
      </c>
      <c r="AG30">
        <v>45.258400000000002</v>
      </c>
      <c r="AH30">
        <v>96.527600000000007</v>
      </c>
      <c r="AI30">
        <v>3.9569999999999999</v>
      </c>
      <c r="AJ30">
        <v>0</v>
      </c>
      <c r="AK30">
        <v>55.098500000000001</v>
      </c>
      <c r="AL30">
        <v>2.5564</v>
      </c>
      <c r="AM30">
        <v>5.4056800000000003</v>
      </c>
      <c r="AN30">
        <v>0.74441999999999997</v>
      </c>
      <c r="AO30">
        <v>0</v>
      </c>
      <c r="AP30">
        <v>1.5371999999999999</v>
      </c>
      <c r="AQ30">
        <v>65.207999999999998</v>
      </c>
      <c r="AR30">
        <v>4.4160000000000004</v>
      </c>
      <c r="AS30">
        <v>8.0711999999999993</v>
      </c>
      <c r="AT30">
        <v>10.3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78.367366000000004</v>
      </c>
      <c r="BA30">
        <f t="shared" si="1"/>
        <v>2913.4399669999998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6.05</v>
      </c>
      <c r="BI30">
        <v>0.87</v>
      </c>
      <c r="BJ30">
        <v>0.44</v>
      </c>
      <c r="BK30">
        <v>1.73</v>
      </c>
      <c r="BL30">
        <v>0</v>
      </c>
      <c r="BM30">
        <v>0.08</v>
      </c>
      <c r="BN30">
        <v>2.34</v>
      </c>
      <c r="BO30">
        <v>3.77</v>
      </c>
      <c r="BP30">
        <v>0.26</v>
      </c>
      <c r="BQ30">
        <v>2</v>
      </c>
      <c r="BR30">
        <v>2.19</v>
      </c>
      <c r="BS30">
        <v>1.65</v>
      </c>
      <c r="BT30">
        <v>2.9693719999999999</v>
      </c>
      <c r="BU30">
        <v>1.342031</v>
      </c>
      <c r="BV30">
        <v>2.3090600000000001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1.9378120000000001</v>
      </c>
      <c r="CM30">
        <v>1.7560119999999999</v>
      </c>
      <c r="CN30">
        <v>1.771482</v>
      </c>
      <c r="CO30">
        <v>4.2945000000000002</v>
      </c>
      <c r="CP30">
        <v>4.2584999999999997</v>
      </c>
      <c r="CQ30">
        <v>3.4356</v>
      </c>
      <c r="CR30">
        <v>0.85655999999999999</v>
      </c>
      <c r="CS30">
        <v>2.79379</v>
      </c>
      <c r="CT30">
        <v>0.13800000000000001</v>
      </c>
      <c r="CU30">
        <v>1.008</v>
      </c>
      <c r="CV30">
        <v>0.77280000000000004</v>
      </c>
      <c r="CW30">
        <v>0.99528000000000005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78.367366000000004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656.39319999999998</v>
      </c>
      <c r="M31">
        <v>92.92</v>
      </c>
      <c r="N31">
        <v>119.15625</v>
      </c>
      <c r="O31">
        <v>124.7899</v>
      </c>
      <c r="P31">
        <v>120.4646</v>
      </c>
      <c r="Q31">
        <v>21.5626</v>
      </c>
      <c r="R31">
        <v>41.7316</v>
      </c>
      <c r="S31">
        <v>26.042400000000001</v>
      </c>
      <c r="T31">
        <v>0.56000000000000005</v>
      </c>
      <c r="U31">
        <v>347.96100000000001</v>
      </c>
      <c r="V31">
        <v>20.37</v>
      </c>
      <c r="W31">
        <v>40.668999999999997</v>
      </c>
      <c r="X31">
        <v>98.34</v>
      </c>
      <c r="Y31">
        <v>0</v>
      </c>
      <c r="Z31">
        <v>13.1076</v>
      </c>
      <c r="AA31">
        <v>17.816079999999999</v>
      </c>
      <c r="AB31">
        <v>27.426880000000001</v>
      </c>
      <c r="AC31">
        <v>20.074670999999999</v>
      </c>
      <c r="AD31">
        <v>15.720499999999999</v>
      </c>
      <c r="AE31">
        <v>51.209028000000004</v>
      </c>
      <c r="AF31">
        <v>30.784800000000001</v>
      </c>
      <c r="AG31">
        <v>45.258400000000002</v>
      </c>
      <c r="AH31">
        <v>120.65949999999999</v>
      </c>
      <c r="AI31">
        <v>17.146999999999998</v>
      </c>
      <c r="AJ31">
        <v>0</v>
      </c>
      <c r="AK31">
        <v>55.098500000000001</v>
      </c>
      <c r="AL31">
        <v>12.782</v>
      </c>
      <c r="AM31">
        <v>10.8941</v>
      </c>
      <c r="AN31">
        <v>0.74441999999999997</v>
      </c>
      <c r="AO31">
        <v>0</v>
      </c>
      <c r="AP31">
        <v>1.5371999999999999</v>
      </c>
      <c r="AQ31">
        <v>65.207999999999998</v>
      </c>
      <c r="AR31">
        <v>4.4160000000000004</v>
      </c>
      <c r="AS31">
        <v>8.0711999999999993</v>
      </c>
      <c r="AT31">
        <v>10.3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79.728421999999981</v>
      </c>
      <c r="BA31">
        <f t="shared" si="1"/>
        <v>3004.1710510000007</v>
      </c>
      <c r="BB31">
        <v>28</v>
      </c>
      <c r="BD31">
        <v>5.33</v>
      </c>
      <c r="BE31">
        <v>1.92</v>
      </c>
      <c r="BF31">
        <v>2.21</v>
      </c>
      <c r="BG31">
        <v>1.79</v>
      </c>
      <c r="BH31">
        <v>6.05</v>
      </c>
      <c r="BI31">
        <v>0.85</v>
      </c>
      <c r="BJ31">
        <v>0.43</v>
      </c>
      <c r="BK31">
        <v>1.73</v>
      </c>
      <c r="BL31">
        <v>0</v>
      </c>
      <c r="BM31">
        <v>0.08</v>
      </c>
      <c r="BN31">
        <v>2.34</v>
      </c>
      <c r="BO31">
        <v>3.77</v>
      </c>
      <c r="BP31">
        <v>0.26</v>
      </c>
      <c r="BQ31">
        <v>2</v>
      </c>
      <c r="BR31">
        <v>2.19</v>
      </c>
      <c r="BS31">
        <v>1.65</v>
      </c>
      <c r="BT31">
        <v>2.9693719999999999</v>
      </c>
      <c r="BU31">
        <v>1.342031</v>
      </c>
      <c r="BV31">
        <v>2.3090600000000001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1.9378120000000001</v>
      </c>
      <c r="CM31">
        <v>1.7560119999999999</v>
      </c>
      <c r="CN31">
        <v>1.771482</v>
      </c>
      <c r="CO31">
        <v>4.2945000000000002</v>
      </c>
      <c r="CP31">
        <v>4.2584999999999997</v>
      </c>
      <c r="CQ31">
        <v>3.4356</v>
      </c>
      <c r="CR31">
        <v>0.85655999999999999</v>
      </c>
      <c r="CS31">
        <v>2.79379</v>
      </c>
      <c r="CT31">
        <v>0.99985599999999997</v>
      </c>
      <c r="CU31">
        <v>1.3440000000000001</v>
      </c>
      <c r="CV31">
        <v>0.96599999999999997</v>
      </c>
      <c r="CW31">
        <v>0.99528000000000005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79.728421999999981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656.39319999999998</v>
      </c>
      <c r="M32">
        <v>92.92</v>
      </c>
      <c r="N32">
        <v>119.15625</v>
      </c>
      <c r="O32">
        <v>124.7899</v>
      </c>
      <c r="P32">
        <v>120.4646</v>
      </c>
      <c r="Q32">
        <v>21.5626</v>
      </c>
      <c r="R32">
        <v>41.7316</v>
      </c>
      <c r="S32">
        <v>26.042400000000001</v>
      </c>
      <c r="T32">
        <v>0.56000000000000005</v>
      </c>
      <c r="U32">
        <v>348.97500000000002</v>
      </c>
      <c r="V32">
        <v>20.37</v>
      </c>
      <c r="W32">
        <v>40.668999999999997</v>
      </c>
      <c r="X32">
        <v>98.34</v>
      </c>
      <c r="Y32">
        <v>0</v>
      </c>
      <c r="Z32">
        <v>13.1076</v>
      </c>
      <c r="AA32">
        <v>28.09872</v>
      </c>
      <c r="AB32">
        <v>27.426880000000001</v>
      </c>
      <c r="AC32">
        <v>20.074670999999999</v>
      </c>
      <c r="AD32">
        <v>18.864599999999999</v>
      </c>
      <c r="AE32">
        <v>51.209028000000004</v>
      </c>
      <c r="AF32">
        <v>30.784800000000001</v>
      </c>
      <c r="AG32">
        <v>45.258400000000002</v>
      </c>
      <c r="AH32">
        <v>120.65949999999999</v>
      </c>
      <c r="AI32">
        <v>17.146999999999998</v>
      </c>
      <c r="AJ32">
        <v>0</v>
      </c>
      <c r="AK32">
        <v>55.098500000000001</v>
      </c>
      <c r="AL32">
        <v>53.451999999999998</v>
      </c>
      <c r="AM32">
        <v>16.38252</v>
      </c>
      <c r="AN32">
        <v>0.74441999999999997</v>
      </c>
      <c r="AO32">
        <v>0</v>
      </c>
      <c r="AP32">
        <v>1.5371999999999999</v>
      </c>
      <c r="AQ32">
        <v>65.207999999999998</v>
      </c>
      <c r="AR32">
        <v>8.8320000000000007</v>
      </c>
      <c r="AS32">
        <v>8.0711999999999993</v>
      </c>
      <c r="AT32">
        <v>10.3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79.871221999999989</v>
      </c>
      <c r="BA32">
        <f t="shared" si="1"/>
        <v>3069.3290109999998</v>
      </c>
      <c r="BB32">
        <v>29</v>
      </c>
      <c r="BD32">
        <v>5.33</v>
      </c>
      <c r="BE32">
        <v>1.92</v>
      </c>
      <c r="BF32">
        <v>2.21</v>
      </c>
      <c r="BG32">
        <v>1.79</v>
      </c>
      <c r="BH32">
        <v>6.05</v>
      </c>
      <c r="BI32">
        <v>0.85</v>
      </c>
      <c r="BJ32">
        <v>0.43</v>
      </c>
      <c r="BK32">
        <v>1.73</v>
      </c>
      <c r="BL32">
        <v>0</v>
      </c>
      <c r="BM32">
        <v>0.08</v>
      </c>
      <c r="BN32">
        <v>2.34</v>
      </c>
      <c r="BO32">
        <v>3.77</v>
      </c>
      <c r="BP32">
        <v>0.26</v>
      </c>
      <c r="BQ32">
        <v>2</v>
      </c>
      <c r="BR32">
        <v>2.19</v>
      </c>
      <c r="BS32">
        <v>1.65</v>
      </c>
      <c r="BT32">
        <v>2.9693719999999999</v>
      </c>
      <c r="BU32">
        <v>1.342031</v>
      </c>
      <c r="BV32">
        <v>2.3090600000000001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1.9378120000000001</v>
      </c>
      <c r="CM32">
        <v>1.7560119999999999</v>
      </c>
      <c r="CN32">
        <v>1.771482</v>
      </c>
      <c r="CO32">
        <v>4.2945000000000002</v>
      </c>
      <c r="CP32">
        <v>4.2584999999999997</v>
      </c>
      <c r="CQ32">
        <v>3.4356</v>
      </c>
      <c r="CR32">
        <v>0.85655999999999999</v>
      </c>
      <c r="CS32">
        <v>2.79379</v>
      </c>
      <c r="CT32">
        <v>0.99985599999999997</v>
      </c>
      <c r="CU32">
        <v>1.4867999999999999</v>
      </c>
      <c r="CV32">
        <v>0.96599999999999997</v>
      </c>
      <c r="CW32">
        <v>0.99528000000000005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79.871221999999989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656.39319999999998</v>
      </c>
      <c r="M33">
        <v>92.92</v>
      </c>
      <c r="N33">
        <v>119.15625</v>
      </c>
      <c r="O33">
        <v>124.7899</v>
      </c>
      <c r="P33">
        <v>120.4646</v>
      </c>
      <c r="Q33">
        <v>21.5626</v>
      </c>
      <c r="R33">
        <v>41.7316</v>
      </c>
      <c r="S33">
        <v>26.042400000000001</v>
      </c>
      <c r="T33">
        <v>0.56000000000000005</v>
      </c>
      <c r="U33">
        <v>348.97500000000002</v>
      </c>
      <c r="V33">
        <v>20.37</v>
      </c>
      <c r="W33">
        <v>40.668999999999997</v>
      </c>
      <c r="X33">
        <v>98.34</v>
      </c>
      <c r="Y33">
        <v>0</v>
      </c>
      <c r="Z33">
        <v>13.1076</v>
      </c>
      <c r="AA33">
        <v>28.09872</v>
      </c>
      <c r="AB33">
        <v>27.426880000000001</v>
      </c>
      <c r="AC33">
        <v>20.074670999999999</v>
      </c>
      <c r="AD33">
        <v>24.606000000000002</v>
      </c>
      <c r="AE33">
        <v>51.209028000000004</v>
      </c>
      <c r="AF33">
        <v>30.784800000000001</v>
      </c>
      <c r="AG33">
        <v>45.258400000000002</v>
      </c>
      <c r="AH33">
        <v>120.65949999999999</v>
      </c>
      <c r="AI33">
        <v>17.146999999999998</v>
      </c>
      <c r="AJ33">
        <v>0</v>
      </c>
      <c r="AK33">
        <v>55.098500000000001</v>
      </c>
      <c r="AL33">
        <v>53.451999999999998</v>
      </c>
      <c r="AM33">
        <v>16.38252</v>
      </c>
      <c r="AN33">
        <v>0.74441999999999997</v>
      </c>
      <c r="AO33">
        <v>0</v>
      </c>
      <c r="AP33">
        <v>1.5371999999999999</v>
      </c>
      <c r="AQ33">
        <v>65.207999999999998</v>
      </c>
      <c r="AR33">
        <v>30.911999999999999</v>
      </c>
      <c r="AS33">
        <v>8.0711999999999993</v>
      </c>
      <c r="AT33">
        <v>10.3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80.04762199999999</v>
      </c>
      <c r="BA33">
        <f t="shared" si="1"/>
        <v>3097.3268110000008</v>
      </c>
      <c r="BB33">
        <v>30</v>
      </c>
      <c r="BD33">
        <v>5.33</v>
      </c>
      <c r="BE33">
        <v>1.92</v>
      </c>
      <c r="BF33">
        <v>2.21</v>
      </c>
      <c r="BG33">
        <v>1.79</v>
      </c>
      <c r="BH33">
        <v>6.05</v>
      </c>
      <c r="BI33">
        <v>0.85</v>
      </c>
      <c r="BJ33">
        <v>0.43</v>
      </c>
      <c r="BK33">
        <v>1.73</v>
      </c>
      <c r="BL33">
        <v>0</v>
      </c>
      <c r="BM33">
        <v>0.08</v>
      </c>
      <c r="BN33">
        <v>2.34</v>
      </c>
      <c r="BO33">
        <v>3.77</v>
      </c>
      <c r="BP33">
        <v>0.26</v>
      </c>
      <c r="BQ33">
        <v>2</v>
      </c>
      <c r="BR33">
        <v>2.19</v>
      </c>
      <c r="BS33">
        <v>1.65</v>
      </c>
      <c r="BT33">
        <v>2.9693719999999999</v>
      </c>
      <c r="BU33">
        <v>1.342031</v>
      </c>
      <c r="BV33">
        <v>2.3090600000000001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1.9378120000000001</v>
      </c>
      <c r="CM33">
        <v>1.7560119999999999</v>
      </c>
      <c r="CN33">
        <v>1.771482</v>
      </c>
      <c r="CO33">
        <v>4.2945000000000002</v>
      </c>
      <c r="CP33">
        <v>4.2584999999999997</v>
      </c>
      <c r="CQ33">
        <v>3.4356</v>
      </c>
      <c r="CR33">
        <v>0.85655999999999999</v>
      </c>
      <c r="CS33">
        <v>2.79379</v>
      </c>
      <c r="CT33">
        <v>0.99985599999999997</v>
      </c>
      <c r="CU33">
        <v>1.6632</v>
      </c>
      <c r="CV33">
        <v>0.96599999999999997</v>
      </c>
      <c r="CW33">
        <v>0.99528000000000005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80.04762199999999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656.39319999999998</v>
      </c>
      <c r="M34">
        <v>92.92</v>
      </c>
      <c r="N34">
        <v>119.15625</v>
      </c>
      <c r="O34">
        <v>124.7899</v>
      </c>
      <c r="P34">
        <v>120.4646</v>
      </c>
      <c r="Q34">
        <v>21.5626</v>
      </c>
      <c r="R34">
        <v>41.7316</v>
      </c>
      <c r="S34">
        <v>26.042400000000001</v>
      </c>
      <c r="T34">
        <v>0.56000000000000005</v>
      </c>
      <c r="U34">
        <v>348.97500000000002</v>
      </c>
      <c r="V34">
        <v>20.37</v>
      </c>
      <c r="W34">
        <v>40.668999999999997</v>
      </c>
      <c r="X34">
        <v>98.34</v>
      </c>
      <c r="Y34">
        <v>0</v>
      </c>
      <c r="Z34">
        <v>13.1076</v>
      </c>
      <c r="AA34">
        <v>28.09872</v>
      </c>
      <c r="AB34">
        <v>27.426880000000001</v>
      </c>
      <c r="AC34">
        <v>20.074670999999999</v>
      </c>
      <c r="AD34">
        <v>28.296900000000001</v>
      </c>
      <c r="AE34">
        <v>51.209028000000004</v>
      </c>
      <c r="AF34">
        <v>30.784800000000001</v>
      </c>
      <c r="AG34">
        <v>45.258400000000002</v>
      </c>
      <c r="AH34">
        <v>120.65949999999999</v>
      </c>
      <c r="AI34">
        <v>17.146999999999998</v>
      </c>
      <c r="AJ34">
        <v>0</v>
      </c>
      <c r="AK34">
        <v>55.098500000000001</v>
      </c>
      <c r="AL34">
        <v>53.451999999999998</v>
      </c>
      <c r="AM34">
        <v>16.38252</v>
      </c>
      <c r="AN34">
        <v>0.74441999999999997</v>
      </c>
      <c r="AO34">
        <v>0</v>
      </c>
      <c r="AP34">
        <v>1.5371999999999999</v>
      </c>
      <c r="AQ34">
        <v>65.207999999999998</v>
      </c>
      <c r="AR34">
        <v>30.911999999999999</v>
      </c>
      <c r="AS34">
        <v>8.0711999999999993</v>
      </c>
      <c r="AT34">
        <v>10.3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79.938421999999989</v>
      </c>
      <c r="BA34">
        <f t="shared" si="1"/>
        <v>3100.9085110000005</v>
      </c>
      <c r="BB34">
        <v>31</v>
      </c>
      <c r="BD34">
        <v>5.33</v>
      </c>
      <c r="BE34">
        <v>1.92</v>
      </c>
      <c r="BF34">
        <v>2.21</v>
      </c>
      <c r="BG34">
        <v>1.79</v>
      </c>
      <c r="BH34">
        <v>6.05</v>
      </c>
      <c r="BI34">
        <v>0.85</v>
      </c>
      <c r="BJ34">
        <v>0.43</v>
      </c>
      <c r="BK34">
        <v>1.73</v>
      </c>
      <c r="BL34">
        <v>0</v>
      </c>
      <c r="BM34">
        <v>0.08</v>
      </c>
      <c r="BN34">
        <v>2.34</v>
      </c>
      <c r="BO34">
        <v>3.77</v>
      </c>
      <c r="BP34">
        <v>0.26</v>
      </c>
      <c r="BQ34">
        <v>2</v>
      </c>
      <c r="BR34">
        <v>2.19</v>
      </c>
      <c r="BS34">
        <v>1.65</v>
      </c>
      <c r="BT34">
        <v>2.9693719999999999</v>
      </c>
      <c r="BU34">
        <v>1.342031</v>
      </c>
      <c r="BV34">
        <v>2.3090600000000001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1.9378120000000001</v>
      </c>
      <c r="CM34">
        <v>1.7560119999999999</v>
      </c>
      <c r="CN34">
        <v>1.771482</v>
      </c>
      <c r="CO34">
        <v>4.2945000000000002</v>
      </c>
      <c r="CP34">
        <v>4.2584999999999997</v>
      </c>
      <c r="CQ34">
        <v>3.4356</v>
      </c>
      <c r="CR34">
        <v>0.85655999999999999</v>
      </c>
      <c r="CS34">
        <v>2.79379</v>
      </c>
      <c r="CT34">
        <v>0.99985599999999997</v>
      </c>
      <c r="CU34">
        <v>1.554</v>
      </c>
      <c r="CV34">
        <v>0.96599999999999997</v>
      </c>
      <c r="CW34">
        <v>0.99528000000000005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79.938421999999989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3.36</v>
      </c>
      <c r="H35">
        <v>0</v>
      </c>
      <c r="I35">
        <v>0</v>
      </c>
      <c r="J35">
        <v>0</v>
      </c>
      <c r="K35">
        <v>685.22619999999995</v>
      </c>
      <c r="L35">
        <v>656.39319999999998</v>
      </c>
      <c r="M35">
        <v>92.92</v>
      </c>
      <c r="N35">
        <v>119.15625</v>
      </c>
      <c r="O35">
        <v>124.7899</v>
      </c>
      <c r="P35">
        <v>120.4646</v>
      </c>
      <c r="Q35">
        <v>21.5626</v>
      </c>
      <c r="R35">
        <v>41.7316</v>
      </c>
      <c r="S35">
        <v>26.042400000000001</v>
      </c>
      <c r="T35">
        <v>0.56000000000000005</v>
      </c>
      <c r="U35">
        <v>348.97500000000002</v>
      </c>
      <c r="V35">
        <v>20.37</v>
      </c>
      <c r="W35">
        <v>40.668999999999997</v>
      </c>
      <c r="X35">
        <v>98.34</v>
      </c>
      <c r="Y35">
        <v>0</v>
      </c>
      <c r="Z35">
        <v>13.1076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45.258400000000002</v>
      </c>
      <c r="AH35">
        <v>120.65949999999999</v>
      </c>
      <c r="AI35">
        <v>17.146999999999998</v>
      </c>
      <c r="AJ35">
        <v>0</v>
      </c>
      <c r="AK35">
        <v>55.098500000000001</v>
      </c>
      <c r="AL35">
        <v>53.451999999999998</v>
      </c>
      <c r="AM35">
        <v>10.8941</v>
      </c>
      <c r="AN35">
        <v>0.74441999999999997</v>
      </c>
      <c r="AO35">
        <v>0</v>
      </c>
      <c r="AP35">
        <v>1.5371999999999999</v>
      </c>
      <c r="AQ35">
        <v>65.207999999999998</v>
      </c>
      <c r="AR35">
        <v>3.3119999999999998</v>
      </c>
      <c r="AS35">
        <v>8.0711999999999993</v>
      </c>
      <c r="AT35">
        <v>10.3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79.631821999999985</v>
      </c>
      <c r="BA35">
        <f t="shared" si="1"/>
        <v>3070.8734909999998</v>
      </c>
      <c r="BB35">
        <v>32</v>
      </c>
      <c r="BD35">
        <v>5.33</v>
      </c>
      <c r="BE35">
        <v>1.92</v>
      </c>
      <c r="BF35">
        <v>2.21</v>
      </c>
      <c r="BG35">
        <v>1.79</v>
      </c>
      <c r="BH35">
        <v>6.05</v>
      </c>
      <c r="BI35">
        <v>0.85</v>
      </c>
      <c r="BJ35">
        <v>0.43</v>
      </c>
      <c r="BK35">
        <v>1.73</v>
      </c>
      <c r="BL35">
        <v>0</v>
      </c>
      <c r="BM35">
        <v>0.08</v>
      </c>
      <c r="BN35">
        <v>2.34</v>
      </c>
      <c r="BO35">
        <v>3.77</v>
      </c>
      <c r="BP35">
        <v>0.26</v>
      </c>
      <c r="BQ35">
        <v>2</v>
      </c>
      <c r="BR35">
        <v>2.19</v>
      </c>
      <c r="BS35">
        <v>1.65</v>
      </c>
      <c r="BT35">
        <v>2.9693719999999999</v>
      </c>
      <c r="BU35">
        <v>1.342031</v>
      </c>
      <c r="BV35">
        <v>2.3090600000000001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1.9378120000000001</v>
      </c>
      <c r="CM35">
        <v>1.7560119999999999</v>
      </c>
      <c r="CN35">
        <v>1.771482</v>
      </c>
      <c r="CO35">
        <v>4.2945000000000002</v>
      </c>
      <c r="CP35">
        <v>4.2584999999999997</v>
      </c>
      <c r="CQ35">
        <v>3.4356</v>
      </c>
      <c r="CR35">
        <v>0.85655999999999999</v>
      </c>
      <c r="CS35">
        <v>2.79379</v>
      </c>
      <c r="CT35">
        <v>0.99985599999999997</v>
      </c>
      <c r="CU35">
        <v>1.2474000000000001</v>
      </c>
      <c r="CV35">
        <v>0.96599999999999997</v>
      </c>
      <c r="CW35">
        <v>0.99528000000000005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79.631821999999985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0.192436</v>
      </c>
      <c r="H36">
        <v>0</v>
      </c>
      <c r="I36">
        <v>0</v>
      </c>
      <c r="J36">
        <v>0</v>
      </c>
      <c r="K36">
        <v>685.22619999999995</v>
      </c>
      <c r="L36">
        <v>656.39319999999998</v>
      </c>
      <c r="M36">
        <v>92.92</v>
      </c>
      <c r="N36">
        <v>119.15625</v>
      </c>
      <c r="O36">
        <v>124.7899</v>
      </c>
      <c r="P36">
        <v>120.4646</v>
      </c>
      <c r="Q36">
        <v>21.5626</v>
      </c>
      <c r="R36">
        <v>41.7316</v>
      </c>
      <c r="S36">
        <v>26.042400000000001</v>
      </c>
      <c r="T36">
        <v>0.56000000000000005</v>
      </c>
      <c r="U36">
        <v>348.97500000000002</v>
      </c>
      <c r="V36">
        <v>20.37</v>
      </c>
      <c r="W36">
        <v>40.668999999999997</v>
      </c>
      <c r="X36">
        <v>98.34</v>
      </c>
      <c r="Y36">
        <v>0</v>
      </c>
      <c r="Z36">
        <v>13.1076</v>
      </c>
      <c r="AA36">
        <v>25.437999999999999</v>
      </c>
      <c r="AB36">
        <v>27.426880000000001</v>
      </c>
      <c r="AC36">
        <v>20.054880000000001</v>
      </c>
      <c r="AD36">
        <v>28.296900000000001</v>
      </c>
      <c r="AE36">
        <v>51.209028000000004</v>
      </c>
      <c r="AF36">
        <v>30.784800000000001</v>
      </c>
      <c r="AG36">
        <v>45.258400000000002</v>
      </c>
      <c r="AH36">
        <v>120.65949999999999</v>
      </c>
      <c r="AI36">
        <v>17.146999999999998</v>
      </c>
      <c r="AJ36">
        <v>0</v>
      </c>
      <c r="AK36">
        <v>55.098500000000001</v>
      </c>
      <c r="AL36">
        <v>12.782</v>
      </c>
      <c r="AM36">
        <v>5.4608400000000001</v>
      </c>
      <c r="AN36">
        <v>0.74441999999999997</v>
      </c>
      <c r="AO36">
        <v>0</v>
      </c>
      <c r="AP36">
        <v>1.5371999999999999</v>
      </c>
      <c r="AQ36">
        <v>65.207999999999998</v>
      </c>
      <c r="AR36">
        <v>3.3119999999999998</v>
      </c>
      <c r="AS36">
        <v>8.0711999999999993</v>
      </c>
      <c r="AT36">
        <v>10.3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79.261821999999981</v>
      </c>
      <c r="BA36">
        <f t="shared" si="1"/>
        <v>3018.5521560000007</v>
      </c>
      <c r="BB36">
        <v>33</v>
      </c>
      <c r="BD36">
        <v>5.33</v>
      </c>
      <c r="BE36">
        <v>1.92</v>
      </c>
      <c r="BF36">
        <v>2.21</v>
      </c>
      <c r="BG36">
        <v>1.79</v>
      </c>
      <c r="BH36">
        <v>6.05</v>
      </c>
      <c r="BI36">
        <v>0.9</v>
      </c>
      <c r="BJ36">
        <v>0.43</v>
      </c>
      <c r="BK36">
        <v>1.73</v>
      </c>
      <c r="BL36">
        <v>0</v>
      </c>
      <c r="BM36">
        <v>0.08</v>
      </c>
      <c r="BN36">
        <v>2.34</v>
      </c>
      <c r="BO36">
        <v>3.77</v>
      </c>
      <c r="BP36">
        <v>0.26</v>
      </c>
      <c r="BQ36">
        <v>2</v>
      </c>
      <c r="BR36">
        <v>2.19</v>
      </c>
      <c r="BS36">
        <v>1.65</v>
      </c>
      <c r="BT36">
        <v>2.9693719999999999</v>
      </c>
      <c r="BU36">
        <v>1.342031</v>
      </c>
      <c r="BV36">
        <v>2.3090600000000001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1.9378120000000001</v>
      </c>
      <c r="CM36">
        <v>1.7560119999999999</v>
      </c>
      <c r="CN36">
        <v>1.771482</v>
      </c>
      <c r="CO36">
        <v>4.2945000000000002</v>
      </c>
      <c r="CP36">
        <v>4.2584999999999997</v>
      </c>
      <c r="CQ36">
        <v>3.4356</v>
      </c>
      <c r="CR36">
        <v>0.85655999999999999</v>
      </c>
      <c r="CS36">
        <v>2.79379</v>
      </c>
      <c r="CT36">
        <v>0.99985599999999997</v>
      </c>
      <c r="CU36">
        <v>0.82740000000000002</v>
      </c>
      <c r="CV36">
        <v>0.96599999999999997</v>
      </c>
      <c r="CW36">
        <v>0.99528000000000005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79.261821999999981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656.39319999999998</v>
      </c>
      <c r="M37">
        <v>92.92</v>
      </c>
      <c r="N37">
        <v>119.15625</v>
      </c>
      <c r="O37">
        <v>124.7899</v>
      </c>
      <c r="P37">
        <v>120.4646</v>
      </c>
      <c r="Q37">
        <v>21.5626</v>
      </c>
      <c r="R37">
        <v>41.7316</v>
      </c>
      <c r="S37">
        <v>26.042400000000001</v>
      </c>
      <c r="T37">
        <v>0.56000000000000005</v>
      </c>
      <c r="U37">
        <v>348.97500000000002</v>
      </c>
      <c r="V37">
        <v>20.37</v>
      </c>
      <c r="W37">
        <v>40.668999999999997</v>
      </c>
      <c r="X37">
        <v>98.34</v>
      </c>
      <c r="Y37">
        <v>0</v>
      </c>
      <c r="Z37">
        <v>6.5537999999999998</v>
      </c>
      <c r="AA37">
        <v>13.983000000000001</v>
      </c>
      <c r="AB37">
        <v>13.71344</v>
      </c>
      <c r="AC37">
        <v>14.24952</v>
      </c>
      <c r="AD37">
        <v>28.296900000000001</v>
      </c>
      <c r="AE37">
        <v>34.022399999999998</v>
      </c>
      <c r="AF37">
        <v>27.431999999999999</v>
      </c>
      <c r="AG37">
        <v>45.258400000000002</v>
      </c>
      <c r="AH37">
        <v>96.527600000000007</v>
      </c>
      <c r="AI37">
        <v>3.9569999999999999</v>
      </c>
      <c r="AJ37">
        <v>0</v>
      </c>
      <c r="AK37">
        <v>55.098500000000001</v>
      </c>
      <c r="AL37">
        <v>2.5564</v>
      </c>
      <c r="AM37">
        <v>0</v>
      </c>
      <c r="AN37">
        <v>0.74441999999999997</v>
      </c>
      <c r="AO37">
        <v>0</v>
      </c>
      <c r="AP37">
        <v>1.5371999999999999</v>
      </c>
      <c r="AQ37">
        <v>65.207999999999998</v>
      </c>
      <c r="AR37">
        <v>3.3119999999999998</v>
      </c>
      <c r="AS37">
        <v>8.0711999999999993</v>
      </c>
      <c r="AT37">
        <v>10.3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77.682366000000002</v>
      </c>
      <c r="BA37">
        <f t="shared" si="1"/>
        <v>2905.7048959999997</v>
      </c>
      <c r="BB37">
        <v>34</v>
      </c>
      <c r="BD37">
        <v>5.33</v>
      </c>
      <c r="BE37">
        <v>1.92</v>
      </c>
      <c r="BF37">
        <v>2.21</v>
      </c>
      <c r="BG37">
        <v>1.79</v>
      </c>
      <c r="BH37">
        <v>6.05</v>
      </c>
      <c r="BI37">
        <v>0.94</v>
      </c>
      <c r="BJ37">
        <v>0.43</v>
      </c>
      <c r="BK37">
        <v>1.73</v>
      </c>
      <c r="BL37">
        <v>0</v>
      </c>
      <c r="BM37">
        <v>0.08</v>
      </c>
      <c r="BN37">
        <v>2.34</v>
      </c>
      <c r="BO37">
        <v>3.77</v>
      </c>
      <c r="BP37">
        <v>0.26</v>
      </c>
      <c r="BQ37">
        <v>2</v>
      </c>
      <c r="BR37">
        <v>2.19</v>
      </c>
      <c r="BS37">
        <v>1.65</v>
      </c>
      <c r="BT37">
        <v>2.9693719999999999</v>
      </c>
      <c r="BU37">
        <v>1.342031</v>
      </c>
      <c r="BV37">
        <v>2.3090600000000001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1.9378120000000001</v>
      </c>
      <c r="CM37">
        <v>1.7560119999999999</v>
      </c>
      <c r="CN37">
        <v>1.771482</v>
      </c>
      <c r="CO37">
        <v>4.2945000000000002</v>
      </c>
      <c r="CP37">
        <v>4.2584999999999997</v>
      </c>
      <c r="CQ37">
        <v>3.4356</v>
      </c>
      <c r="CR37">
        <v>0.85655999999999999</v>
      </c>
      <c r="CS37">
        <v>2.79379</v>
      </c>
      <c r="CT37">
        <v>2.3E-2</v>
      </c>
      <c r="CU37">
        <v>0.378</v>
      </c>
      <c r="CV37">
        <v>0.77280000000000004</v>
      </c>
      <c r="CW37">
        <v>0.99528000000000005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77.682366000000002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656.39319999999998</v>
      </c>
      <c r="M38">
        <v>92.92</v>
      </c>
      <c r="N38">
        <v>119.15625</v>
      </c>
      <c r="O38">
        <v>124.7899</v>
      </c>
      <c r="P38">
        <v>120.4646</v>
      </c>
      <c r="Q38">
        <v>21.5626</v>
      </c>
      <c r="R38">
        <v>41.7316</v>
      </c>
      <c r="S38">
        <v>26.042400000000001</v>
      </c>
      <c r="T38">
        <v>0.56000000000000005</v>
      </c>
      <c r="U38">
        <v>348.97500000000002</v>
      </c>
      <c r="V38">
        <v>20.37</v>
      </c>
      <c r="W38">
        <v>40.668999999999997</v>
      </c>
      <c r="X38">
        <v>98.34</v>
      </c>
      <c r="Y38">
        <v>0</v>
      </c>
      <c r="Z38">
        <v>6.5537999999999998</v>
      </c>
      <c r="AA38">
        <v>0</v>
      </c>
      <c r="AB38">
        <v>2.7759999999999998</v>
      </c>
      <c r="AC38">
        <v>10.02744</v>
      </c>
      <c r="AD38">
        <v>28.296900000000001</v>
      </c>
      <c r="AE38">
        <v>34.022399999999998</v>
      </c>
      <c r="AF38">
        <v>18.288</v>
      </c>
      <c r="AG38">
        <v>45.258400000000002</v>
      </c>
      <c r="AH38">
        <v>70.343999999999994</v>
      </c>
      <c r="AI38">
        <v>0</v>
      </c>
      <c r="AJ38">
        <v>0</v>
      </c>
      <c r="AK38">
        <v>55.098500000000001</v>
      </c>
      <c r="AL38">
        <v>2.5564</v>
      </c>
      <c r="AM38">
        <v>0</v>
      </c>
      <c r="AN38">
        <v>0.74441999999999997</v>
      </c>
      <c r="AO38">
        <v>0</v>
      </c>
      <c r="AP38">
        <v>1.5371999999999999</v>
      </c>
      <c r="AQ38">
        <v>65.207999999999998</v>
      </c>
      <c r="AR38">
        <v>3.3119999999999998</v>
      </c>
      <c r="AS38">
        <v>8.0711999999999993</v>
      </c>
      <c r="AT38">
        <v>10.3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77.101365999999985</v>
      </c>
      <c r="BA38">
        <f t="shared" si="1"/>
        <v>2836.6967759999998</v>
      </c>
      <c r="BB38">
        <v>35</v>
      </c>
      <c r="BD38">
        <v>5.33</v>
      </c>
      <c r="BE38">
        <v>1.92</v>
      </c>
      <c r="BF38">
        <v>2.21</v>
      </c>
      <c r="BG38">
        <v>1.79</v>
      </c>
      <c r="BH38">
        <v>6.05</v>
      </c>
      <c r="BI38">
        <v>0.97</v>
      </c>
      <c r="BJ38">
        <v>0.43</v>
      </c>
      <c r="BK38">
        <v>1.73</v>
      </c>
      <c r="BL38">
        <v>0</v>
      </c>
      <c r="BM38">
        <v>0.08</v>
      </c>
      <c r="BN38">
        <v>2.34</v>
      </c>
      <c r="BO38">
        <v>3.77</v>
      </c>
      <c r="BP38">
        <v>0.26</v>
      </c>
      <c r="BQ38">
        <v>2</v>
      </c>
      <c r="BR38">
        <v>2.19</v>
      </c>
      <c r="BS38">
        <v>1.65</v>
      </c>
      <c r="BT38">
        <v>2.9693719999999999</v>
      </c>
      <c r="BU38">
        <v>1.342031</v>
      </c>
      <c r="BV38">
        <v>2.3090600000000001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1.9378120000000001</v>
      </c>
      <c r="CM38">
        <v>1.7560119999999999</v>
      </c>
      <c r="CN38">
        <v>1.771482</v>
      </c>
      <c r="CO38">
        <v>4.2945000000000002</v>
      </c>
      <c r="CP38">
        <v>4.2584999999999997</v>
      </c>
      <c r="CQ38">
        <v>3.4356</v>
      </c>
      <c r="CR38">
        <v>0.85655999999999999</v>
      </c>
      <c r="CS38">
        <v>2.79379</v>
      </c>
      <c r="CT38">
        <v>0</v>
      </c>
      <c r="CU38">
        <v>0</v>
      </c>
      <c r="CV38">
        <v>0.56279999999999997</v>
      </c>
      <c r="CW38">
        <v>0.99528000000000005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77.101365999999985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656.39319999999998</v>
      </c>
      <c r="M39">
        <v>92.92</v>
      </c>
      <c r="N39">
        <v>119.15625</v>
      </c>
      <c r="O39">
        <v>124.7899</v>
      </c>
      <c r="P39">
        <v>120.4646</v>
      </c>
      <c r="Q39">
        <v>21.5626</v>
      </c>
      <c r="R39">
        <v>41.7316</v>
      </c>
      <c r="S39">
        <v>26.042400000000001</v>
      </c>
      <c r="T39">
        <v>0.56000000000000005</v>
      </c>
      <c r="U39">
        <v>348.97500000000002</v>
      </c>
      <c r="V39">
        <v>20.37</v>
      </c>
      <c r="W39">
        <v>40.668999999999997</v>
      </c>
      <c r="X39">
        <v>98.34</v>
      </c>
      <c r="Y39">
        <v>0</v>
      </c>
      <c r="Z39">
        <v>1.1000000000000001</v>
      </c>
      <c r="AA39">
        <v>0</v>
      </c>
      <c r="AB39">
        <v>0</v>
      </c>
      <c r="AC39">
        <v>0</v>
      </c>
      <c r="AD39">
        <v>18.864599999999999</v>
      </c>
      <c r="AE39">
        <v>17.011199999999999</v>
      </c>
      <c r="AF39">
        <v>18.288</v>
      </c>
      <c r="AG39">
        <v>45.258400000000002</v>
      </c>
      <c r="AH39">
        <v>43.965000000000003</v>
      </c>
      <c r="AI39">
        <v>0</v>
      </c>
      <c r="AJ39">
        <v>0</v>
      </c>
      <c r="AK39">
        <v>55.098500000000001</v>
      </c>
      <c r="AL39">
        <v>2.5564</v>
      </c>
      <c r="AM39">
        <v>0</v>
      </c>
      <c r="AN39">
        <v>0.74441999999999997</v>
      </c>
      <c r="AO39">
        <v>0</v>
      </c>
      <c r="AP39">
        <v>1.5371999999999999</v>
      </c>
      <c r="AQ39">
        <v>65.207999999999998</v>
      </c>
      <c r="AR39">
        <v>3.3119999999999998</v>
      </c>
      <c r="AS39">
        <v>4.7081999999999997</v>
      </c>
      <c r="AT39">
        <v>10.3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77.051366000000002</v>
      </c>
      <c r="BA39">
        <f t="shared" si="1"/>
        <v>2762.2040360000005</v>
      </c>
      <c r="BB39">
        <v>36</v>
      </c>
      <c r="BD39">
        <v>5.33</v>
      </c>
      <c r="BE39">
        <v>1.92</v>
      </c>
      <c r="BF39">
        <v>2.21</v>
      </c>
      <c r="BG39">
        <v>1.79</v>
      </c>
      <c r="BH39">
        <v>6.05</v>
      </c>
      <c r="BI39">
        <v>1</v>
      </c>
      <c r="BJ39">
        <v>0.43</v>
      </c>
      <c r="BK39">
        <v>1.73</v>
      </c>
      <c r="BL39">
        <v>0.13</v>
      </c>
      <c r="BM39">
        <v>0.08</v>
      </c>
      <c r="BN39">
        <v>2.34</v>
      </c>
      <c r="BO39">
        <v>3.77</v>
      </c>
      <c r="BP39">
        <v>0.26</v>
      </c>
      <c r="BQ39">
        <v>2</v>
      </c>
      <c r="BR39">
        <v>2.19</v>
      </c>
      <c r="BS39">
        <v>1.65</v>
      </c>
      <c r="BT39">
        <v>2.9693719999999999</v>
      </c>
      <c r="BU39">
        <v>1.342031</v>
      </c>
      <c r="BV39">
        <v>2.3090600000000001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1.9378120000000001</v>
      </c>
      <c r="CM39">
        <v>1.7560119999999999</v>
      </c>
      <c r="CN39">
        <v>1.771482</v>
      </c>
      <c r="CO39">
        <v>4.2945000000000002</v>
      </c>
      <c r="CP39">
        <v>4.2584999999999997</v>
      </c>
      <c r="CQ39">
        <v>3.4356</v>
      </c>
      <c r="CR39">
        <v>0.85655999999999999</v>
      </c>
      <c r="CS39">
        <v>2.79379</v>
      </c>
      <c r="CT39">
        <v>0</v>
      </c>
      <c r="CU39">
        <v>0</v>
      </c>
      <c r="CV39">
        <v>0.3528</v>
      </c>
      <c r="CW39">
        <v>0.99528000000000005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77.051366000000002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656.39319999999998</v>
      </c>
      <c r="M40">
        <v>92.92</v>
      </c>
      <c r="N40">
        <v>119.15625</v>
      </c>
      <c r="O40">
        <v>124.7899</v>
      </c>
      <c r="P40">
        <v>120.4646</v>
      </c>
      <c r="Q40">
        <v>21.5626</v>
      </c>
      <c r="R40">
        <v>41.7316</v>
      </c>
      <c r="S40">
        <v>26.042400000000001</v>
      </c>
      <c r="T40">
        <v>0.56000000000000005</v>
      </c>
      <c r="U40">
        <v>348.97500000000002</v>
      </c>
      <c r="V40">
        <v>20.37</v>
      </c>
      <c r="W40">
        <v>40.668999999999997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9.4541719999999998</v>
      </c>
      <c r="AE40">
        <v>17.011199999999999</v>
      </c>
      <c r="AF40">
        <v>18.288</v>
      </c>
      <c r="AG40">
        <v>45.258400000000002</v>
      </c>
      <c r="AH40">
        <v>24.131900000000002</v>
      </c>
      <c r="AI40">
        <v>0</v>
      </c>
      <c r="AJ40">
        <v>0</v>
      </c>
      <c r="AK40">
        <v>55.098500000000001</v>
      </c>
      <c r="AL40">
        <v>2.5564</v>
      </c>
      <c r="AM40">
        <v>0</v>
      </c>
      <c r="AN40">
        <v>0.74441999999999997</v>
      </c>
      <c r="AO40">
        <v>0</v>
      </c>
      <c r="AP40">
        <v>1.5371999999999999</v>
      </c>
      <c r="AQ40">
        <v>65.207999999999998</v>
      </c>
      <c r="AR40">
        <v>13.247999999999999</v>
      </c>
      <c r="AS40">
        <v>4.7081999999999997</v>
      </c>
      <c r="AT40">
        <v>10.3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77.081766000000002</v>
      </c>
      <c r="BA40">
        <f t="shared" si="1"/>
        <v>2741.8269080000005</v>
      </c>
      <c r="BB40">
        <v>37</v>
      </c>
      <c r="BD40">
        <v>5.33</v>
      </c>
      <c r="BE40">
        <v>1.92</v>
      </c>
      <c r="BF40">
        <v>2.21</v>
      </c>
      <c r="BG40">
        <v>1.79</v>
      </c>
      <c r="BH40">
        <v>6.05</v>
      </c>
      <c r="BI40">
        <v>1.02</v>
      </c>
      <c r="BJ40">
        <v>0.43</v>
      </c>
      <c r="BK40">
        <v>1.73</v>
      </c>
      <c r="BL40">
        <v>0.3</v>
      </c>
      <c r="BM40">
        <v>0.08</v>
      </c>
      <c r="BN40">
        <v>2.34</v>
      </c>
      <c r="BO40">
        <v>3.77</v>
      </c>
      <c r="BP40">
        <v>0.26</v>
      </c>
      <c r="BQ40">
        <v>2</v>
      </c>
      <c r="BR40">
        <v>2.19</v>
      </c>
      <c r="BS40">
        <v>1.65</v>
      </c>
      <c r="BT40">
        <v>2.9693719999999999</v>
      </c>
      <c r="BU40">
        <v>1.342031</v>
      </c>
      <c r="BV40">
        <v>2.3090600000000001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1.9378120000000001</v>
      </c>
      <c r="CM40">
        <v>1.7560119999999999</v>
      </c>
      <c r="CN40">
        <v>1.771482</v>
      </c>
      <c r="CO40">
        <v>4.2945000000000002</v>
      </c>
      <c r="CP40">
        <v>4.2584999999999997</v>
      </c>
      <c r="CQ40">
        <v>3.4356</v>
      </c>
      <c r="CR40">
        <v>0.85655999999999999</v>
      </c>
      <c r="CS40">
        <v>2.79379</v>
      </c>
      <c r="CT40">
        <v>0</v>
      </c>
      <c r="CU40">
        <v>0</v>
      </c>
      <c r="CV40">
        <v>0.19320000000000001</v>
      </c>
      <c r="CW40">
        <v>0.99528000000000005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77.081766000000002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687.84215500000005</v>
      </c>
      <c r="L41">
        <v>656.39319999999998</v>
      </c>
      <c r="M41">
        <v>92.92</v>
      </c>
      <c r="N41">
        <v>119.15625</v>
      </c>
      <c r="O41">
        <v>124.7899</v>
      </c>
      <c r="P41">
        <v>120.4646</v>
      </c>
      <c r="Q41">
        <v>21.5626</v>
      </c>
      <c r="R41">
        <v>41.7316</v>
      </c>
      <c r="S41">
        <v>26.042400000000001</v>
      </c>
      <c r="T41">
        <v>0.56000000000000005</v>
      </c>
      <c r="U41">
        <v>348.97500000000002</v>
      </c>
      <c r="V41">
        <v>20.37</v>
      </c>
      <c r="W41">
        <v>40.668999999999997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9.4322999999999997</v>
      </c>
      <c r="AE41">
        <v>7.7081999999999997</v>
      </c>
      <c r="AF41">
        <v>9.1440000000000001</v>
      </c>
      <c r="AG41">
        <v>45.258400000000002</v>
      </c>
      <c r="AH41">
        <v>22.471</v>
      </c>
      <c r="AI41">
        <v>0</v>
      </c>
      <c r="AJ41">
        <v>0</v>
      </c>
      <c r="AK41">
        <v>55.098500000000001</v>
      </c>
      <c r="AL41">
        <v>2.5564</v>
      </c>
      <c r="AM41">
        <v>0</v>
      </c>
      <c r="AN41">
        <v>0.74441999999999997</v>
      </c>
      <c r="AO41">
        <v>0</v>
      </c>
      <c r="AP41">
        <v>5.6364000000000001</v>
      </c>
      <c r="AQ41">
        <v>65.207999999999998</v>
      </c>
      <c r="AR41">
        <v>30.911999999999999</v>
      </c>
      <c r="AS41">
        <v>16.680479999999999</v>
      </c>
      <c r="AT41">
        <v>10.3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77.213410999999994</v>
      </c>
      <c r="BA41">
        <f t="shared" si="1"/>
        <v>2758.1802160000002</v>
      </c>
      <c r="BB41">
        <v>38</v>
      </c>
      <c r="BD41">
        <v>5.33</v>
      </c>
      <c r="BE41">
        <v>1.92</v>
      </c>
      <c r="BF41">
        <v>2.21</v>
      </c>
      <c r="BG41">
        <v>1.79</v>
      </c>
      <c r="BH41">
        <v>6.05</v>
      </c>
      <c r="BI41">
        <v>1.1399999999999999</v>
      </c>
      <c r="BJ41">
        <v>0.43</v>
      </c>
      <c r="BK41">
        <v>1.73</v>
      </c>
      <c r="BL41">
        <v>0.45</v>
      </c>
      <c r="BM41">
        <v>0.08</v>
      </c>
      <c r="BN41">
        <v>2.34</v>
      </c>
      <c r="BO41">
        <v>3.77</v>
      </c>
      <c r="BP41">
        <v>0.26</v>
      </c>
      <c r="BQ41">
        <v>2</v>
      </c>
      <c r="BR41">
        <v>2.19</v>
      </c>
      <c r="BS41">
        <v>1.65</v>
      </c>
      <c r="BT41">
        <v>2.9693719999999999</v>
      </c>
      <c r="BU41">
        <v>1.342031</v>
      </c>
      <c r="BV41">
        <v>2.3090600000000001</v>
      </c>
      <c r="BW41">
        <v>1.8183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1.9378120000000001</v>
      </c>
      <c r="CM41">
        <v>1.7560119999999999</v>
      </c>
      <c r="CN41">
        <v>1.771482</v>
      </c>
      <c r="CO41">
        <v>4.2945000000000002</v>
      </c>
      <c r="CP41">
        <v>4.2584999999999997</v>
      </c>
      <c r="CQ41">
        <v>3.4356</v>
      </c>
      <c r="CR41">
        <v>0.85655999999999999</v>
      </c>
      <c r="CS41">
        <v>2.79379</v>
      </c>
      <c r="CT41">
        <v>0</v>
      </c>
      <c r="CU41">
        <v>0</v>
      </c>
      <c r="CV41">
        <v>0.1792</v>
      </c>
      <c r="CW41">
        <v>0.99528000000000005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77.213410999999994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687.84215500000005</v>
      </c>
      <c r="L42">
        <v>656.39319999999998</v>
      </c>
      <c r="M42">
        <v>92.92</v>
      </c>
      <c r="N42">
        <v>119.15625</v>
      </c>
      <c r="O42">
        <v>124.7899</v>
      </c>
      <c r="P42">
        <v>120.4646</v>
      </c>
      <c r="Q42">
        <v>21.5626</v>
      </c>
      <c r="R42">
        <v>41.7316</v>
      </c>
      <c r="S42">
        <v>26.042400000000001</v>
      </c>
      <c r="T42">
        <v>0.56000000000000005</v>
      </c>
      <c r="U42">
        <v>348.97500000000002</v>
      </c>
      <c r="V42">
        <v>20.37</v>
      </c>
      <c r="W42">
        <v>40.668999999999997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9.4322999999999997</v>
      </c>
      <c r="AE42">
        <v>0</v>
      </c>
      <c r="AF42">
        <v>9.1440000000000001</v>
      </c>
      <c r="AG42">
        <v>45.258400000000002</v>
      </c>
      <c r="AH42">
        <v>0</v>
      </c>
      <c r="AI42">
        <v>0</v>
      </c>
      <c r="AJ42">
        <v>0</v>
      </c>
      <c r="AK42">
        <v>55.098500000000001</v>
      </c>
      <c r="AL42">
        <v>2.5564</v>
      </c>
      <c r="AM42">
        <v>0</v>
      </c>
      <c r="AN42">
        <v>0.74441999999999997</v>
      </c>
      <c r="AO42">
        <v>0</v>
      </c>
      <c r="AP42">
        <v>5.6364000000000001</v>
      </c>
      <c r="AQ42">
        <v>65.207999999999998</v>
      </c>
      <c r="AR42">
        <v>30.911999999999999</v>
      </c>
      <c r="AS42">
        <v>16.680479999999999</v>
      </c>
      <c r="AT42">
        <v>10.3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77.244210999999993</v>
      </c>
      <c r="BA42">
        <f t="shared" si="1"/>
        <v>2728.0318160000002</v>
      </c>
      <c r="BB42">
        <v>39</v>
      </c>
      <c r="BD42">
        <v>5.33</v>
      </c>
      <c r="BE42">
        <v>1.92</v>
      </c>
      <c r="BF42">
        <v>2.21</v>
      </c>
      <c r="BG42">
        <v>1.79</v>
      </c>
      <c r="BH42">
        <v>6.05</v>
      </c>
      <c r="BI42">
        <v>1.25</v>
      </c>
      <c r="BJ42">
        <v>0.44</v>
      </c>
      <c r="BK42">
        <v>1.73</v>
      </c>
      <c r="BL42">
        <v>0.54</v>
      </c>
      <c r="BM42">
        <v>0.08</v>
      </c>
      <c r="BN42">
        <v>2.34</v>
      </c>
      <c r="BO42">
        <v>3.77</v>
      </c>
      <c r="BP42">
        <v>0.26</v>
      </c>
      <c r="BQ42">
        <v>2</v>
      </c>
      <c r="BR42">
        <v>2.19</v>
      </c>
      <c r="BS42">
        <v>1.65</v>
      </c>
      <c r="BT42">
        <v>2.9693719999999999</v>
      </c>
      <c r="BU42">
        <v>1.342031</v>
      </c>
      <c r="BV42">
        <v>2.3090600000000001</v>
      </c>
      <c r="BW42">
        <v>1.8183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1.9378120000000001</v>
      </c>
      <c r="CM42">
        <v>1.7560119999999999</v>
      </c>
      <c r="CN42">
        <v>1.771482</v>
      </c>
      <c r="CO42">
        <v>4.2945000000000002</v>
      </c>
      <c r="CP42">
        <v>4.2584999999999997</v>
      </c>
      <c r="CQ42">
        <v>3.4356</v>
      </c>
      <c r="CR42">
        <v>0.85655999999999999</v>
      </c>
      <c r="CS42">
        <v>2.79379</v>
      </c>
      <c r="CT42">
        <v>0</v>
      </c>
      <c r="CU42">
        <v>0</v>
      </c>
      <c r="CV42">
        <v>0</v>
      </c>
      <c r="CW42">
        <v>0.99528000000000005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77.244210999999993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687.84215500000005</v>
      </c>
      <c r="L43">
        <v>656.39319999999998</v>
      </c>
      <c r="M43">
        <v>92.92</v>
      </c>
      <c r="N43">
        <v>119.15625</v>
      </c>
      <c r="O43">
        <v>124.7899</v>
      </c>
      <c r="P43">
        <v>120.4646</v>
      </c>
      <c r="Q43">
        <v>21.5626</v>
      </c>
      <c r="R43">
        <v>41.7316</v>
      </c>
      <c r="S43">
        <v>26.042400000000001</v>
      </c>
      <c r="T43">
        <v>0.56000000000000005</v>
      </c>
      <c r="U43">
        <v>348.97500000000002</v>
      </c>
      <c r="V43">
        <v>20.37</v>
      </c>
      <c r="W43">
        <v>40.668999999999997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9.4322999999999997</v>
      </c>
      <c r="AE43">
        <v>0</v>
      </c>
      <c r="AF43">
        <v>9.1440000000000001</v>
      </c>
      <c r="AG43">
        <v>45.258400000000002</v>
      </c>
      <c r="AH43">
        <v>0</v>
      </c>
      <c r="AI43">
        <v>0</v>
      </c>
      <c r="AJ43">
        <v>0</v>
      </c>
      <c r="AK43">
        <v>55.098500000000001</v>
      </c>
      <c r="AL43">
        <v>2.5564</v>
      </c>
      <c r="AM43">
        <v>0</v>
      </c>
      <c r="AN43">
        <v>0.74441999999999997</v>
      </c>
      <c r="AO43">
        <v>0</v>
      </c>
      <c r="AP43">
        <v>5.6364000000000001</v>
      </c>
      <c r="AQ43">
        <v>65.207999999999998</v>
      </c>
      <c r="AR43">
        <v>30.911999999999999</v>
      </c>
      <c r="AS43">
        <v>16.680479999999999</v>
      </c>
      <c r="AT43">
        <v>10.3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77.535496999999992</v>
      </c>
      <c r="BA43">
        <f t="shared" si="1"/>
        <v>2728.3231019999998</v>
      </c>
      <c r="BB43">
        <v>40</v>
      </c>
      <c r="BD43">
        <v>5.33</v>
      </c>
      <c r="BE43">
        <v>1.92</v>
      </c>
      <c r="BF43">
        <v>2.21</v>
      </c>
      <c r="BG43">
        <v>1.79</v>
      </c>
      <c r="BH43">
        <v>6.05</v>
      </c>
      <c r="BI43">
        <v>1.27</v>
      </c>
      <c r="BJ43">
        <v>0.44</v>
      </c>
      <c r="BK43">
        <v>1.73</v>
      </c>
      <c r="BL43">
        <v>0.65</v>
      </c>
      <c r="BM43">
        <v>0.08</v>
      </c>
      <c r="BN43">
        <v>2.34</v>
      </c>
      <c r="BO43">
        <v>3.77</v>
      </c>
      <c r="BP43">
        <v>0.26</v>
      </c>
      <c r="BQ43">
        <v>2</v>
      </c>
      <c r="BR43">
        <v>2.19</v>
      </c>
      <c r="BS43">
        <v>1.65</v>
      </c>
      <c r="BT43">
        <v>2.9693719999999999</v>
      </c>
      <c r="BU43">
        <v>1.342031</v>
      </c>
      <c r="BV43">
        <v>2.4703460000000002</v>
      </c>
      <c r="BW43">
        <v>1.8183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1.9378120000000001</v>
      </c>
      <c r="CM43">
        <v>1.7560119999999999</v>
      </c>
      <c r="CN43">
        <v>1.771482</v>
      </c>
      <c r="CO43">
        <v>4.2945000000000002</v>
      </c>
      <c r="CP43">
        <v>4.2584999999999997</v>
      </c>
      <c r="CQ43">
        <v>3.4356</v>
      </c>
      <c r="CR43">
        <v>0.85655999999999999</v>
      </c>
      <c r="CS43">
        <v>2.79379</v>
      </c>
      <c r="CT43">
        <v>0</v>
      </c>
      <c r="CU43">
        <v>0</v>
      </c>
      <c r="CV43">
        <v>0</v>
      </c>
      <c r="CW43">
        <v>0.99528000000000005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77.535496999999992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687.84215500000005</v>
      </c>
      <c r="L44">
        <v>656.39319999999998</v>
      </c>
      <c r="M44">
        <v>92.92</v>
      </c>
      <c r="N44">
        <v>119.15625</v>
      </c>
      <c r="O44">
        <v>124.7899</v>
      </c>
      <c r="P44">
        <v>120.4646</v>
      </c>
      <c r="Q44">
        <v>21.5626</v>
      </c>
      <c r="R44">
        <v>41.7316</v>
      </c>
      <c r="S44">
        <v>26.042400000000001</v>
      </c>
      <c r="T44">
        <v>0.56000000000000005</v>
      </c>
      <c r="U44">
        <v>348.97500000000002</v>
      </c>
      <c r="V44">
        <v>20.37</v>
      </c>
      <c r="W44">
        <v>40.668999999999997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9.4322999999999997</v>
      </c>
      <c r="AE44">
        <v>0</v>
      </c>
      <c r="AF44">
        <v>9.1440000000000001</v>
      </c>
      <c r="AG44">
        <v>45.258400000000002</v>
      </c>
      <c r="AH44">
        <v>0</v>
      </c>
      <c r="AI44">
        <v>0</v>
      </c>
      <c r="AJ44">
        <v>0</v>
      </c>
      <c r="AK44">
        <v>55.098500000000001</v>
      </c>
      <c r="AL44">
        <v>2.5564</v>
      </c>
      <c r="AM44">
        <v>0</v>
      </c>
      <c r="AN44">
        <v>0.74441999999999997</v>
      </c>
      <c r="AO44">
        <v>0</v>
      </c>
      <c r="AP44">
        <v>5.6364000000000001</v>
      </c>
      <c r="AQ44">
        <v>48.905999999999999</v>
      </c>
      <c r="AR44">
        <v>6.6239999999999997</v>
      </c>
      <c r="AS44">
        <v>16.680479999999999</v>
      </c>
      <c r="AT44">
        <v>10.3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77.689513999999988</v>
      </c>
      <c r="BA44">
        <f t="shared" si="1"/>
        <v>2687.887119</v>
      </c>
      <c r="BB44">
        <v>41</v>
      </c>
      <c r="BD44">
        <v>5.33</v>
      </c>
      <c r="BE44">
        <v>1.92</v>
      </c>
      <c r="BF44">
        <v>2.21</v>
      </c>
      <c r="BG44">
        <v>1.79</v>
      </c>
      <c r="BH44">
        <v>6.05</v>
      </c>
      <c r="BI44">
        <v>1.36</v>
      </c>
      <c r="BJ44">
        <v>0.45</v>
      </c>
      <c r="BK44">
        <v>1.73</v>
      </c>
      <c r="BL44">
        <v>0.7</v>
      </c>
      <c r="BM44">
        <v>0.08</v>
      </c>
      <c r="BN44">
        <v>2.34</v>
      </c>
      <c r="BO44">
        <v>3.77</v>
      </c>
      <c r="BP44">
        <v>0.26</v>
      </c>
      <c r="BQ44">
        <v>2</v>
      </c>
      <c r="BR44">
        <v>2.19</v>
      </c>
      <c r="BS44">
        <v>1.65</v>
      </c>
      <c r="BT44">
        <v>2.9693719999999999</v>
      </c>
      <c r="BU44">
        <v>1.342031</v>
      </c>
      <c r="BV44">
        <v>2.4743629999999999</v>
      </c>
      <c r="BW44">
        <v>1.8183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1.9378120000000001</v>
      </c>
      <c r="CM44">
        <v>1.7560119999999999</v>
      </c>
      <c r="CN44">
        <v>1.771482</v>
      </c>
      <c r="CO44">
        <v>4.2945000000000002</v>
      </c>
      <c r="CP44">
        <v>4.2584999999999997</v>
      </c>
      <c r="CQ44">
        <v>3.4356</v>
      </c>
      <c r="CR44">
        <v>0.85655999999999999</v>
      </c>
      <c r="CS44">
        <v>2.79379</v>
      </c>
      <c r="CT44">
        <v>0</v>
      </c>
      <c r="CU44">
        <v>0</v>
      </c>
      <c r="CV44">
        <v>0</v>
      </c>
      <c r="CW44">
        <v>0.99528000000000005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77.689513999999988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687.84215500000005</v>
      </c>
      <c r="L45">
        <v>656.39319999999998</v>
      </c>
      <c r="M45">
        <v>92.92</v>
      </c>
      <c r="N45">
        <v>119.15625</v>
      </c>
      <c r="O45">
        <v>124.7899</v>
      </c>
      <c r="P45">
        <v>120.4646</v>
      </c>
      <c r="Q45">
        <v>21.5626</v>
      </c>
      <c r="R45">
        <v>41.7316</v>
      </c>
      <c r="S45">
        <v>26.042400000000001</v>
      </c>
      <c r="T45">
        <v>0.56000000000000005</v>
      </c>
      <c r="U45">
        <v>348.97500000000002</v>
      </c>
      <c r="V45">
        <v>20.37</v>
      </c>
      <c r="W45">
        <v>40.668999999999997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9.4322999999999997</v>
      </c>
      <c r="AE45">
        <v>0</v>
      </c>
      <c r="AF45">
        <v>9.1440000000000001</v>
      </c>
      <c r="AG45">
        <v>45.258400000000002</v>
      </c>
      <c r="AH45">
        <v>0</v>
      </c>
      <c r="AI45">
        <v>0</v>
      </c>
      <c r="AJ45">
        <v>0</v>
      </c>
      <c r="AK45">
        <v>55.098500000000001</v>
      </c>
      <c r="AL45">
        <v>2.5564</v>
      </c>
      <c r="AM45">
        <v>0</v>
      </c>
      <c r="AN45">
        <v>0.74441999999999997</v>
      </c>
      <c r="AO45">
        <v>0</v>
      </c>
      <c r="AP45">
        <v>1.5371999999999999</v>
      </c>
      <c r="AQ45">
        <v>32.603999999999999</v>
      </c>
      <c r="AR45">
        <v>3.3119999999999998</v>
      </c>
      <c r="AS45">
        <v>9.6854399999999998</v>
      </c>
      <c r="AT45">
        <v>10.3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77.769513999999987</v>
      </c>
      <c r="BA45">
        <f t="shared" si="1"/>
        <v>2657.2588790000004</v>
      </c>
      <c r="BB45">
        <v>42</v>
      </c>
      <c r="BD45">
        <v>5.33</v>
      </c>
      <c r="BE45">
        <v>1.92</v>
      </c>
      <c r="BF45">
        <v>2.21</v>
      </c>
      <c r="BG45">
        <v>1.79</v>
      </c>
      <c r="BH45">
        <v>6.05</v>
      </c>
      <c r="BI45">
        <v>1.43</v>
      </c>
      <c r="BJ45">
        <v>0.45</v>
      </c>
      <c r="BK45">
        <v>1.73</v>
      </c>
      <c r="BL45">
        <v>0.71</v>
      </c>
      <c r="BM45">
        <v>0.08</v>
      </c>
      <c r="BN45">
        <v>2.34</v>
      </c>
      <c r="BO45">
        <v>3.77</v>
      </c>
      <c r="BP45">
        <v>0.26</v>
      </c>
      <c r="BQ45">
        <v>2</v>
      </c>
      <c r="BR45">
        <v>2.19</v>
      </c>
      <c r="BS45">
        <v>1.65</v>
      </c>
      <c r="BT45">
        <v>2.9693719999999999</v>
      </c>
      <c r="BU45">
        <v>1.342031</v>
      </c>
      <c r="BV45">
        <v>2.4743629999999999</v>
      </c>
      <c r="BW45">
        <v>1.8183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1.9378120000000001</v>
      </c>
      <c r="CM45">
        <v>1.7560119999999999</v>
      </c>
      <c r="CN45">
        <v>1.771482</v>
      </c>
      <c r="CO45">
        <v>4.2945000000000002</v>
      </c>
      <c r="CP45">
        <v>4.2584999999999997</v>
      </c>
      <c r="CQ45">
        <v>3.4356</v>
      </c>
      <c r="CR45">
        <v>0.85655999999999999</v>
      </c>
      <c r="CS45">
        <v>2.79379</v>
      </c>
      <c r="CT45">
        <v>0</v>
      </c>
      <c r="CU45">
        <v>0</v>
      </c>
      <c r="CV45">
        <v>0</v>
      </c>
      <c r="CW45">
        <v>0.99528000000000005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77.769513999999987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656.39319999999998</v>
      </c>
      <c r="M46">
        <v>92.92</v>
      </c>
      <c r="N46">
        <v>119.15625</v>
      </c>
      <c r="O46">
        <v>124.7899</v>
      </c>
      <c r="P46">
        <v>120.4646</v>
      </c>
      <c r="Q46">
        <v>21.5626</v>
      </c>
      <c r="R46">
        <v>41.7316</v>
      </c>
      <c r="S46">
        <v>26.042400000000001</v>
      </c>
      <c r="T46">
        <v>0.56000000000000005</v>
      </c>
      <c r="U46">
        <v>348.97500000000002</v>
      </c>
      <c r="V46">
        <v>20.37</v>
      </c>
      <c r="W46">
        <v>40.668999999999997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45.258400000000002</v>
      </c>
      <c r="AH46">
        <v>0</v>
      </c>
      <c r="AI46">
        <v>0</v>
      </c>
      <c r="AJ46">
        <v>0</v>
      </c>
      <c r="AK46">
        <v>55.098500000000001</v>
      </c>
      <c r="AL46">
        <v>2.5564</v>
      </c>
      <c r="AM46">
        <v>0</v>
      </c>
      <c r="AN46">
        <v>0.74441999999999997</v>
      </c>
      <c r="AO46">
        <v>0</v>
      </c>
      <c r="AP46">
        <v>1.5371999999999999</v>
      </c>
      <c r="AQ46">
        <v>32.603999999999999</v>
      </c>
      <c r="AR46">
        <v>3.3119999999999998</v>
      </c>
      <c r="AS46">
        <v>9.6854399999999998</v>
      </c>
      <c r="AT46">
        <v>10.3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77.809513999999979</v>
      </c>
      <c r="BA46">
        <f t="shared" si="1"/>
        <v>2645.2506240000002</v>
      </c>
      <c r="BB46">
        <v>43</v>
      </c>
      <c r="BD46">
        <v>5.33</v>
      </c>
      <c r="BE46">
        <v>1.92</v>
      </c>
      <c r="BF46">
        <v>2.21</v>
      </c>
      <c r="BG46">
        <v>1.79</v>
      </c>
      <c r="BH46">
        <v>6.05</v>
      </c>
      <c r="BI46">
        <v>1.43</v>
      </c>
      <c r="BJ46">
        <v>0.45</v>
      </c>
      <c r="BK46">
        <v>1.73</v>
      </c>
      <c r="BL46">
        <v>0.75</v>
      </c>
      <c r="BM46">
        <v>0.08</v>
      </c>
      <c r="BN46">
        <v>2.34</v>
      </c>
      <c r="BO46">
        <v>3.77</v>
      </c>
      <c r="BP46">
        <v>0.26</v>
      </c>
      <c r="BQ46">
        <v>2</v>
      </c>
      <c r="BR46">
        <v>2.19</v>
      </c>
      <c r="BS46">
        <v>1.65</v>
      </c>
      <c r="BT46">
        <v>2.9693719999999999</v>
      </c>
      <c r="BU46">
        <v>1.342031</v>
      </c>
      <c r="BV46">
        <v>2.4743629999999999</v>
      </c>
      <c r="BW46">
        <v>1.8183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1.9378120000000001</v>
      </c>
      <c r="CM46">
        <v>1.7560119999999999</v>
      </c>
      <c r="CN46">
        <v>1.771482</v>
      </c>
      <c r="CO46">
        <v>4.2945000000000002</v>
      </c>
      <c r="CP46">
        <v>4.2584999999999997</v>
      </c>
      <c r="CQ46">
        <v>3.4356</v>
      </c>
      <c r="CR46">
        <v>0.85655999999999999</v>
      </c>
      <c r="CS46">
        <v>2.79379</v>
      </c>
      <c r="CT46">
        <v>0</v>
      </c>
      <c r="CU46">
        <v>0</v>
      </c>
      <c r="CV46">
        <v>0</v>
      </c>
      <c r="CW46">
        <v>0.99528000000000005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77.809513999999979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656.39319999999998</v>
      </c>
      <c r="M47">
        <v>92.92</v>
      </c>
      <c r="N47">
        <v>119.15625</v>
      </c>
      <c r="O47">
        <v>124.7899</v>
      </c>
      <c r="P47">
        <v>120.4646</v>
      </c>
      <c r="Q47">
        <v>21.5626</v>
      </c>
      <c r="R47">
        <v>41.7316</v>
      </c>
      <c r="S47">
        <v>26.042400000000001</v>
      </c>
      <c r="T47">
        <v>0.56000000000000005</v>
      </c>
      <c r="U47">
        <v>348.97500000000002</v>
      </c>
      <c r="V47">
        <v>20.37</v>
      </c>
      <c r="W47">
        <v>40.668999999999997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45.258400000000002</v>
      </c>
      <c r="AH47">
        <v>0</v>
      </c>
      <c r="AI47">
        <v>0</v>
      </c>
      <c r="AJ47">
        <v>0</v>
      </c>
      <c r="AK47">
        <v>55.098500000000001</v>
      </c>
      <c r="AL47">
        <v>2.5564</v>
      </c>
      <c r="AM47">
        <v>0</v>
      </c>
      <c r="AN47">
        <v>0.74441999999999997</v>
      </c>
      <c r="AO47">
        <v>0</v>
      </c>
      <c r="AP47">
        <v>1.5371999999999999</v>
      </c>
      <c r="AQ47">
        <v>16.302</v>
      </c>
      <c r="AR47">
        <v>3.3119999999999998</v>
      </c>
      <c r="AS47">
        <v>9.6854399999999998</v>
      </c>
      <c r="AT47">
        <v>10.3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77.679513999999983</v>
      </c>
      <c r="BA47">
        <f t="shared" si="1"/>
        <v>2628.8186240000005</v>
      </c>
      <c r="BB47">
        <v>44</v>
      </c>
      <c r="BD47">
        <v>5.33</v>
      </c>
      <c r="BE47">
        <v>1.92</v>
      </c>
      <c r="BF47">
        <v>2.21</v>
      </c>
      <c r="BG47">
        <v>1.79</v>
      </c>
      <c r="BH47">
        <v>6.05</v>
      </c>
      <c r="BI47">
        <v>1.43</v>
      </c>
      <c r="BJ47">
        <v>0.45</v>
      </c>
      <c r="BK47">
        <v>1.73</v>
      </c>
      <c r="BL47">
        <v>0.62</v>
      </c>
      <c r="BM47">
        <v>0.08</v>
      </c>
      <c r="BN47">
        <v>2.34</v>
      </c>
      <c r="BO47">
        <v>3.77</v>
      </c>
      <c r="BP47">
        <v>0.26</v>
      </c>
      <c r="BQ47">
        <v>2</v>
      </c>
      <c r="BR47">
        <v>2.19</v>
      </c>
      <c r="BS47">
        <v>1.65</v>
      </c>
      <c r="BT47">
        <v>2.9693719999999999</v>
      </c>
      <c r="BU47">
        <v>1.342031</v>
      </c>
      <c r="BV47">
        <v>2.4743629999999999</v>
      </c>
      <c r="BW47">
        <v>1.8183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1.9378120000000001</v>
      </c>
      <c r="CM47">
        <v>1.7560119999999999</v>
      </c>
      <c r="CN47">
        <v>1.771482</v>
      </c>
      <c r="CO47">
        <v>4.2945000000000002</v>
      </c>
      <c r="CP47">
        <v>4.2584999999999997</v>
      </c>
      <c r="CQ47">
        <v>3.4356</v>
      </c>
      <c r="CR47">
        <v>0.85655999999999999</v>
      </c>
      <c r="CS47">
        <v>2.79379</v>
      </c>
      <c r="CT47">
        <v>0</v>
      </c>
      <c r="CU47">
        <v>0</v>
      </c>
      <c r="CV47">
        <v>0</v>
      </c>
      <c r="CW47">
        <v>0.99528000000000005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77.679513999999983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656.39319999999998</v>
      </c>
      <c r="M48">
        <v>92.92</v>
      </c>
      <c r="N48">
        <v>119.15625</v>
      </c>
      <c r="O48">
        <v>124.7899</v>
      </c>
      <c r="P48">
        <v>120.4646</v>
      </c>
      <c r="Q48">
        <v>21.5626</v>
      </c>
      <c r="R48">
        <v>41.7316</v>
      </c>
      <c r="S48">
        <v>26.042400000000001</v>
      </c>
      <c r="T48">
        <v>0.56000000000000005</v>
      </c>
      <c r="U48">
        <v>348.97500000000002</v>
      </c>
      <c r="V48">
        <v>20.37</v>
      </c>
      <c r="W48">
        <v>40.668999999999997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45.258400000000002</v>
      </c>
      <c r="AH48">
        <v>0</v>
      </c>
      <c r="AI48">
        <v>0</v>
      </c>
      <c r="AJ48">
        <v>0</v>
      </c>
      <c r="AK48">
        <v>55.098500000000001</v>
      </c>
      <c r="AL48">
        <v>2.5564</v>
      </c>
      <c r="AM48">
        <v>0</v>
      </c>
      <c r="AN48">
        <v>0.74441999999999997</v>
      </c>
      <c r="AO48">
        <v>0</v>
      </c>
      <c r="AP48">
        <v>1.5371999999999999</v>
      </c>
      <c r="AQ48">
        <v>0</v>
      </c>
      <c r="AR48">
        <v>3.3119999999999998</v>
      </c>
      <c r="AS48">
        <v>9.6854399999999998</v>
      </c>
      <c r="AT48">
        <v>10.3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77.569513999999984</v>
      </c>
      <c r="BA48">
        <f t="shared" si="1"/>
        <v>2612.4066240000002</v>
      </c>
      <c r="BB48">
        <v>45</v>
      </c>
      <c r="BD48">
        <v>5.33</v>
      </c>
      <c r="BE48">
        <v>1.92</v>
      </c>
      <c r="BF48">
        <v>2.21</v>
      </c>
      <c r="BG48">
        <v>1.79</v>
      </c>
      <c r="BH48">
        <v>6.05</v>
      </c>
      <c r="BI48">
        <v>1.43</v>
      </c>
      <c r="BJ48">
        <v>0.45</v>
      </c>
      <c r="BK48">
        <v>1.73</v>
      </c>
      <c r="BL48">
        <v>0.51</v>
      </c>
      <c r="BM48">
        <v>0.08</v>
      </c>
      <c r="BN48">
        <v>2.34</v>
      </c>
      <c r="BO48">
        <v>3.77</v>
      </c>
      <c r="BP48">
        <v>0.26</v>
      </c>
      <c r="BQ48">
        <v>2</v>
      </c>
      <c r="BR48">
        <v>2.19</v>
      </c>
      <c r="BS48">
        <v>1.65</v>
      </c>
      <c r="BT48">
        <v>2.9693719999999999</v>
      </c>
      <c r="BU48">
        <v>1.342031</v>
      </c>
      <c r="BV48">
        <v>2.4743629999999999</v>
      </c>
      <c r="BW48">
        <v>1.8183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1.9378120000000001</v>
      </c>
      <c r="CM48">
        <v>1.7560119999999999</v>
      </c>
      <c r="CN48">
        <v>1.771482</v>
      </c>
      <c r="CO48">
        <v>4.2945000000000002</v>
      </c>
      <c r="CP48">
        <v>4.2584999999999997</v>
      </c>
      <c r="CQ48">
        <v>3.4356</v>
      </c>
      <c r="CR48">
        <v>0.85655999999999999</v>
      </c>
      <c r="CS48">
        <v>2.79379</v>
      </c>
      <c r="CT48">
        <v>0</v>
      </c>
      <c r="CU48">
        <v>0</v>
      </c>
      <c r="CV48">
        <v>0</v>
      </c>
      <c r="CW48">
        <v>0.99528000000000005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77.569513999999984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656.39319999999998</v>
      </c>
      <c r="M49">
        <v>92.92</v>
      </c>
      <c r="N49">
        <v>119.15625</v>
      </c>
      <c r="O49">
        <v>124.7899</v>
      </c>
      <c r="P49">
        <v>120.4646</v>
      </c>
      <c r="Q49">
        <v>21.5626</v>
      </c>
      <c r="R49">
        <v>41.7316</v>
      </c>
      <c r="S49">
        <v>26.042400000000001</v>
      </c>
      <c r="T49">
        <v>0.56000000000000005</v>
      </c>
      <c r="U49">
        <v>348.97500000000002</v>
      </c>
      <c r="V49">
        <v>20.37</v>
      </c>
      <c r="W49">
        <v>40.668999999999997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45.258400000000002</v>
      </c>
      <c r="AH49">
        <v>0</v>
      </c>
      <c r="AI49">
        <v>0</v>
      </c>
      <c r="AJ49">
        <v>0</v>
      </c>
      <c r="AK49">
        <v>55.098500000000001</v>
      </c>
      <c r="AL49">
        <v>2.5564</v>
      </c>
      <c r="AM49">
        <v>0</v>
      </c>
      <c r="AN49">
        <v>0.74441999999999997</v>
      </c>
      <c r="AO49">
        <v>0</v>
      </c>
      <c r="AP49">
        <v>1.5371999999999999</v>
      </c>
      <c r="AQ49">
        <v>0</v>
      </c>
      <c r="AR49">
        <v>3.3119999999999998</v>
      </c>
      <c r="AS49">
        <v>9.6854399999999998</v>
      </c>
      <c r="AT49">
        <v>10.3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77.369513999999981</v>
      </c>
      <c r="BA49">
        <f t="shared" si="1"/>
        <v>2612.2066240000004</v>
      </c>
      <c r="BB49">
        <v>46</v>
      </c>
      <c r="BD49">
        <v>5.33</v>
      </c>
      <c r="BE49">
        <v>1.92</v>
      </c>
      <c r="BF49">
        <v>2.21</v>
      </c>
      <c r="BG49">
        <v>1.79</v>
      </c>
      <c r="BH49">
        <v>6.05</v>
      </c>
      <c r="BI49">
        <v>1.34</v>
      </c>
      <c r="BJ49">
        <v>0.45</v>
      </c>
      <c r="BK49">
        <v>1.73</v>
      </c>
      <c r="BL49">
        <v>0.4</v>
      </c>
      <c r="BM49">
        <v>0.08</v>
      </c>
      <c r="BN49">
        <v>2.34</v>
      </c>
      <c r="BO49">
        <v>3.77</v>
      </c>
      <c r="BP49">
        <v>0.26</v>
      </c>
      <c r="BQ49">
        <v>2</v>
      </c>
      <c r="BR49">
        <v>2.19</v>
      </c>
      <c r="BS49">
        <v>1.65</v>
      </c>
      <c r="BT49">
        <v>2.9693719999999999</v>
      </c>
      <c r="BU49">
        <v>1.342031</v>
      </c>
      <c r="BV49">
        <v>2.4743629999999999</v>
      </c>
      <c r="BW49">
        <v>1.8183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1.9378120000000001</v>
      </c>
      <c r="CM49">
        <v>1.7560119999999999</v>
      </c>
      <c r="CN49">
        <v>1.771482</v>
      </c>
      <c r="CO49">
        <v>4.2945000000000002</v>
      </c>
      <c r="CP49">
        <v>4.2584999999999997</v>
      </c>
      <c r="CQ49">
        <v>3.4356</v>
      </c>
      <c r="CR49">
        <v>0.85655999999999999</v>
      </c>
      <c r="CS49">
        <v>2.79379</v>
      </c>
      <c r="CT49">
        <v>0</v>
      </c>
      <c r="CU49">
        <v>0</v>
      </c>
      <c r="CV49">
        <v>0</v>
      </c>
      <c r="CW49">
        <v>0.99528000000000005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77.369513999999981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656.39319999999998</v>
      </c>
      <c r="M50">
        <v>92.92</v>
      </c>
      <c r="N50">
        <v>119.15625</v>
      </c>
      <c r="O50">
        <v>124.7899</v>
      </c>
      <c r="P50">
        <v>120.4646</v>
      </c>
      <c r="Q50">
        <v>21.5626</v>
      </c>
      <c r="R50">
        <v>41.7316</v>
      </c>
      <c r="S50">
        <v>26.042400000000001</v>
      </c>
      <c r="T50">
        <v>0.56000000000000005</v>
      </c>
      <c r="U50">
        <v>348.97500000000002</v>
      </c>
      <c r="V50">
        <v>20.37</v>
      </c>
      <c r="W50">
        <v>40.668999999999997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45.258400000000002</v>
      </c>
      <c r="AH50">
        <v>0</v>
      </c>
      <c r="AI50">
        <v>0</v>
      </c>
      <c r="AJ50">
        <v>0</v>
      </c>
      <c r="AK50">
        <v>55.098500000000001</v>
      </c>
      <c r="AL50">
        <v>2.5564</v>
      </c>
      <c r="AM50">
        <v>0</v>
      </c>
      <c r="AN50">
        <v>0.74441999999999997</v>
      </c>
      <c r="AO50">
        <v>0</v>
      </c>
      <c r="AP50">
        <v>1.5371999999999999</v>
      </c>
      <c r="AQ50">
        <v>0</v>
      </c>
      <c r="AR50">
        <v>3.3119999999999998</v>
      </c>
      <c r="AS50">
        <v>9.6854399999999998</v>
      </c>
      <c r="AT50">
        <v>10.3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77.369513999999981</v>
      </c>
      <c r="BA50">
        <f t="shared" si="1"/>
        <v>2612.2066240000004</v>
      </c>
      <c r="BB50">
        <v>47</v>
      </c>
      <c r="BD50">
        <v>5.33</v>
      </c>
      <c r="BE50">
        <v>1.92</v>
      </c>
      <c r="BF50">
        <v>2.21</v>
      </c>
      <c r="BG50">
        <v>1.79</v>
      </c>
      <c r="BH50">
        <v>6.05</v>
      </c>
      <c r="BI50">
        <v>1.34</v>
      </c>
      <c r="BJ50">
        <v>0.45</v>
      </c>
      <c r="BK50">
        <v>1.73</v>
      </c>
      <c r="BL50">
        <v>0.4</v>
      </c>
      <c r="BM50">
        <v>0.08</v>
      </c>
      <c r="BN50">
        <v>2.34</v>
      </c>
      <c r="BO50">
        <v>3.77</v>
      </c>
      <c r="BP50">
        <v>0.26</v>
      </c>
      <c r="BQ50">
        <v>2</v>
      </c>
      <c r="BR50">
        <v>2.19</v>
      </c>
      <c r="BS50">
        <v>1.65</v>
      </c>
      <c r="BT50">
        <v>2.9693719999999999</v>
      </c>
      <c r="BU50">
        <v>1.342031</v>
      </c>
      <c r="BV50">
        <v>2.4743629999999999</v>
      </c>
      <c r="BW50">
        <v>1.8183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1.9378120000000001</v>
      </c>
      <c r="CM50">
        <v>1.7560119999999999</v>
      </c>
      <c r="CN50">
        <v>1.771482</v>
      </c>
      <c r="CO50">
        <v>4.2945000000000002</v>
      </c>
      <c r="CP50">
        <v>4.2584999999999997</v>
      </c>
      <c r="CQ50">
        <v>3.4356</v>
      </c>
      <c r="CR50">
        <v>0.85655999999999999</v>
      </c>
      <c r="CS50">
        <v>2.79379</v>
      </c>
      <c r="CT50">
        <v>0</v>
      </c>
      <c r="CU50">
        <v>0</v>
      </c>
      <c r="CV50">
        <v>0</v>
      </c>
      <c r="CW50">
        <v>0.99528000000000005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77.369513999999981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685.22619999999995</v>
      </c>
      <c r="L51">
        <v>656.39319999999998</v>
      </c>
      <c r="M51">
        <v>92.92</v>
      </c>
      <c r="N51">
        <v>119.15625</v>
      </c>
      <c r="O51">
        <v>124.7899</v>
      </c>
      <c r="P51">
        <v>120.4646</v>
      </c>
      <c r="Q51">
        <v>21.5626</v>
      </c>
      <c r="R51">
        <v>41.7316</v>
      </c>
      <c r="S51">
        <v>26.042400000000001</v>
      </c>
      <c r="T51">
        <v>0.56000000000000005</v>
      </c>
      <c r="U51">
        <v>348.97500000000002</v>
      </c>
      <c r="V51">
        <v>20.37</v>
      </c>
      <c r="W51">
        <v>40.668999999999997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45.258400000000002</v>
      </c>
      <c r="AH51">
        <v>0</v>
      </c>
      <c r="AI51">
        <v>0</v>
      </c>
      <c r="AJ51">
        <v>0</v>
      </c>
      <c r="AK51">
        <v>55.098500000000001</v>
      </c>
      <c r="AL51">
        <v>2.5564</v>
      </c>
      <c r="AM51">
        <v>0</v>
      </c>
      <c r="AN51">
        <v>0.74441999999999997</v>
      </c>
      <c r="AO51">
        <v>0</v>
      </c>
      <c r="AP51">
        <v>1.5371999999999999</v>
      </c>
      <c r="AQ51">
        <v>0</v>
      </c>
      <c r="AR51">
        <v>3.3119999999999998</v>
      </c>
      <c r="AS51">
        <v>4.7081999999999997</v>
      </c>
      <c r="AT51">
        <v>10.3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77.369513999999981</v>
      </c>
      <c r="BA51">
        <f t="shared" si="1"/>
        <v>2607.2293840000002</v>
      </c>
      <c r="BB51">
        <v>48</v>
      </c>
      <c r="BD51">
        <v>5.33</v>
      </c>
      <c r="BE51">
        <v>1.92</v>
      </c>
      <c r="BF51">
        <v>2.21</v>
      </c>
      <c r="BG51">
        <v>1.79</v>
      </c>
      <c r="BH51">
        <v>6.05</v>
      </c>
      <c r="BI51">
        <v>1.34</v>
      </c>
      <c r="BJ51">
        <v>0.45</v>
      </c>
      <c r="BK51">
        <v>1.73</v>
      </c>
      <c r="BL51">
        <v>0.4</v>
      </c>
      <c r="BM51">
        <v>0.08</v>
      </c>
      <c r="BN51">
        <v>2.34</v>
      </c>
      <c r="BO51">
        <v>3.77</v>
      </c>
      <c r="BP51">
        <v>0.26</v>
      </c>
      <c r="BQ51">
        <v>2</v>
      </c>
      <c r="BR51">
        <v>2.19</v>
      </c>
      <c r="BS51">
        <v>1.65</v>
      </c>
      <c r="BT51">
        <v>2.9693719999999999</v>
      </c>
      <c r="BU51">
        <v>1.342031</v>
      </c>
      <c r="BV51">
        <v>2.4743629999999999</v>
      </c>
      <c r="BW51">
        <v>1.8183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1.9378120000000001</v>
      </c>
      <c r="CM51">
        <v>1.7560119999999999</v>
      </c>
      <c r="CN51">
        <v>1.771482</v>
      </c>
      <c r="CO51">
        <v>4.2945000000000002</v>
      </c>
      <c r="CP51">
        <v>4.2584999999999997</v>
      </c>
      <c r="CQ51">
        <v>3.4356</v>
      </c>
      <c r="CR51">
        <v>0.85655999999999999</v>
      </c>
      <c r="CS51">
        <v>2.79379</v>
      </c>
      <c r="CT51">
        <v>0</v>
      </c>
      <c r="CU51">
        <v>0</v>
      </c>
      <c r="CV51">
        <v>0</v>
      </c>
      <c r="CW51">
        <v>0.99528000000000005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77.369513999999981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685.22619999999995</v>
      </c>
      <c r="L52">
        <v>656.39319999999998</v>
      </c>
      <c r="M52">
        <v>92.92</v>
      </c>
      <c r="N52">
        <v>119.15625</v>
      </c>
      <c r="O52">
        <v>124.7899</v>
      </c>
      <c r="P52">
        <v>120.4646</v>
      </c>
      <c r="Q52">
        <v>21.5626</v>
      </c>
      <c r="R52">
        <v>41.7316</v>
      </c>
      <c r="S52">
        <v>26.042400000000001</v>
      </c>
      <c r="T52">
        <v>0.56000000000000005</v>
      </c>
      <c r="U52">
        <v>348.97500000000002</v>
      </c>
      <c r="V52">
        <v>20.37</v>
      </c>
      <c r="W52">
        <v>40.668999999999997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45.258400000000002</v>
      </c>
      <c r="AH52">
        <v>0</v>
      </c>
      <c r="AI52">
        <v>0</v>
      </c>
      <c r="AJ52">
        <v>0</v>
      </c>
      <c r="AK52">
        <v>55.098500000000001</v>
      </c>
      <c r="AL52">
        <v>2.5564</v>
      </c>
      <c r="AM52">
        <v>0</v>
      </c>
      <c r="AN52">
        <v>0.74441999999999997</v>
      </c>
      <c r="AO52">
        <v>0</v>
      </c>
      <c r="AP52">
        <v>1.5371999999999999</v>
      </c>
      <c r="AQ52">
        <v>0</v>
      </c>
      <c r="AR52">
        <v>3.3119999999999998</v>
      </c>
      <c r="AS52">
        <v>4.7081999999999997</v>
      </c>
      <c r="AT52">
        <v>10.3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77.369513999999981</v>
      </c>
      <c r="BA52">
        <f t="shared" si="1"/>
        <v>2607.2293840000002</v>
      </c>
      <c r="BB52">
        <v>49</v>
      </c>
      <c r="BD52">
        <v>5.33</v>
      </c>
      <c r="BE52">
        <v>1.92</v>
      </c>
      <c r="BF52">
        <v>2.21</v>
      </c>
      <c r="BG52">
        <v>1.79</v>
      </c>
      <c r="BH52">
        <v>6.05</v>
      </c>
      <c r="BI52">
        <v>1.34</v>
      </c>
      <c r="BJ52">
        <v>0.45</v>
      </c>
      <c r="BK52">
        <v>1.73</v>
      </c>
      <c r="BL52">
        <v>0.4</v>
      </c>
      <c r="BM52">
        <v>0.08</v>
      </c>
      <c r="BN52">
        <v>2.34</v>
      </c>
      <c r="BO52">
        <v>3.77</v>
      </c>
      <c r="BP52">
        <v>0.26</v>
      </c>
      <c r="BQ52">
        <v>2</v>
      </c>
      <c r="BR52">
        <v>2.19</v>
      </c>
      <c r="BS52">
        <v>1.65</v>
      </c>
      <c r="BT52">
        <v>2.9693719999999999</v>
      </c>
      <c r="BU52">
        <v>1.342031</v>
      </c>
      <c r="BV52">
        <v>2.4743629999999999</v>
      </c>
      <c r="BW52">
        <v>1.8183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1.9378120000000001</v>
      </c>
      <c r="CM52">
        <v>1.7560119999999999</v>
      </c>
      <c r="CN52">
        <v>1.771482</v>
      </c>
      <c r="CO52">
        <v>4.2945000000000002</v>
      </c>
      <c r="CP52">
        <v>4.2584999999999997</v>
      </c>
      <c r="CQ52">
        <v>3.4356</v>
      </c>
      <c r="CR52">
        <v>0.85655999999999999</v>
      </c>
      <c r="CS52">
        <v>2.79379</v>
      </c>
      <c r="CT52">
        <v>0</v>
      </c>
      <c r="CU52">
        <v>0</v>
      </c>
      <c r="CV52">
        <v>0</v>
      </c>
      <c r="CW52">
        <v>0.99528000000000005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77.369513999999981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685.22619999999995</v>
      </c>
      <c r="L53">
        <v>656.39319999999998</v>
      </c>
      <c r="M53">
        <v>92.92</v>
      </c>
      <c r="N53">
        <v>119.15625</v>
      </c>
      <c r="O53">
        <v>124.7899</v>
      </c>
      <c r="P53">
        <v>120.4646</v>
      </c>
      <c r="Q53">
        <v>21.5626</v>
      </c>
      <c r="R53">
        <v>41.7316</v>
      </c>
      <c r="S53">
        <v>26.042400000000001</v>
      </c>
      <c r="T53">
        <v>0.56000000000000005</v>
      </c>
      <c r="U53">
        <v>348.97500000000002</v>
      </c>
      <c r="V53">
        <v>20.37</v>
      </c>
      <c r="W53">
        <v>40.668999999999997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45.258400000000002</v>
      </c>
      <c r="AH53">
        <v>0</v>
      </c>
      <c r="AI53">
        <v>0</v>
      </c>
      <c r="AJ53">
        <v>0</v>
      </c>
      <c r="AK53">
        <v>55.098500000000001</v>
      </c>
      <c r="AL53">
        <v>2.5564</v>
      </c>
      <c r="AM53">
        <v>0</v>
      </c>
      <c r="AN53">
        <v>0.74441999999999997</v>
      </c>
      <c r="AO53">
        <v>0</v>
      </c>
      <c r="AP53">
        <v>1.5371999999999999</v>
      </c>
      <c r="AQ53">
        <v>0</v>
      </c>
      <c r="AR53">
        <v>3.3119999999999998</v>
      </c>
      <c r="AS53">
        <v>4.7081999999999997</v>
      </c>
      <c r="AT53">
        <v>10.3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77.409513999999987</v>
      </c>
      <c r="BA53">
        <f t="shared" si="1"/>
        <v>2607.2693840000002</v>
      </c>
      <c r="BB53">
        <v>50</v>
      </c>
      <c r="BD53">
        <v>5.33</v>
      </c>
      <c r="BE53">
        <v>1.92</v>
      </c>
      <c r="BF53">
        <v>2.21</v>
      </c>
      <c r="BG53">
        <v>1.79</v>
      </c>
      <c r="BH53">
        <v>6.05</v>
      </c>
      <c r="BI53">
        <v>1.34</v>
      </c>
      <c r="BJ53">
        <v>0.45</v>
      </c>
      <c r="BK53">
        <v>1.73</v>
      </c>
      <c r="BL53">
        <v>0.44</v>
      </c>
      <c r="BM53">
        <v>0.08</v>
      </c>
      <c r="BN53">
        <v>2.34</v>
      </c>
      <c r="BO53">
        <v>3.77</v>
      </c>
      <c r="BP53">
        <v>0.26</v>
      </c>
      <c r="BQ53">
        <v>2</v>
      </c>
      <c r="BR53">
        <v>2.19</v>
      </c>
      <c r="BS53">
        <v>1.65</v>
      </c>
      <c r="BT53">
        <v>2.9693719999999999</v>
      </c>
      <c r="BU53">
        <v>1.342031</v>
      </c>
      <c r="BV53">
        <v>2.4743629999999999</v>
      </c>
      <c r="BW53">
        <v>1.8183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1.9378120000000001</v>
      </c>
      <c r="CM53">
        <v>1.7560119999999999</v>
      </c>
      <c r="CN53">
        <v>1.771482</v>
      </c>
      <c r="CO53">
        <v>4.2945000000000002</v>
      </c>
      <c r="CP53">
        <v>4.2584999999999997</v>
      </c>
      <c r="CQ53">
        <v>3.4356</v>
      </c>
      <c r="CR53">
        <v>0.85655999999999999</v>
      </c>
      <c r="CS53">
        <v>2.79379</v>
      </c>
      <c r="CT53">
        <v>0</v>
      </c>
      <c r="CU53">
        <v>0</v>
      </c>
      <c r="CV53">
        <v>0</v>
      </c>
      <c r="CW53">
        <v>0.99528000000000005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77.409513999999987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685.22619999999995</v>
      </c>
      <c r="L54">
        <v>656.39319999999998</v>
      </c>
      <c r="M54">
        <v>92.92</v>
      </c>
      <c r="N54">
        <v>119.15625</v>
      </c>
      <c r="O54">
        <v>124.7899</v>
      </c>
      <c r="P54">
        <v>120.4646</v>
      </c>
      <c r="Q54">
        <v>21.5626</v>
      </c>
      <c r="R54">
        <v>41.7316</v>
      </c>
      <c r="S54">
        <v>26.042400000000001</v>
      </c>
      <c r="T54">
        <v>0.56000000000000005</v>
      </c>
      <c r="U54">
        <v>348.97500000000002</v>
      </c>
      <c r="V54">
        <v>20.37</v>
      </c>
      <c r="W54">
        <v>40.668999999999997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45.258400000000002</v>
      </c>
      <c r="AH54">
        <v>0</v>
      </c>
      <c r="AI54">
        <v>0</v>
      </c>
      <c r="AJ54">
        <v>0</v>
      </c>
      <c r="AK54">
        <v>55.098500000000001</v>
      </c>
      <c r="AL54">
        <v>2.5564</v>
      </c>
      <c r="AM54">
        <v>0</v>
      </c>
      <c r="AN54">
        <v>0.74441999999999997</v>
      </c>
      <c r="AO54">
        <v>0</v>
      </c>
      <c r="AP54">
        <v>1.5371999999999999</v>
      </c>
      <c r="AQ54">
        <v>0</v>
      </c>
      <c r="AR54">
        <v>3.3119999999999998</v>
      </c>
      <c r="AS54">
        <v>4.7081999999999997</v>
      </c>
      <c r="AT54">
        <v>10.3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77.35951399999999</v>
      </c>
      <c r="BA54">
        <f t="shared" si="1"/>
        <v>2607.219384</v>
      </c>
      <c r="BB54">
        <v>51</v>
      </c>
      <c r="BD54">
        <v>5.33</v>
      </c>
      <c r="BE54">
        <v>1.92</v>
      </c>
      <c r="BF54">
        <v>2.21</v>
      </c>
      <c r="BG54">
        <v>1.79</v>
      </c>
      <c r="BH54">
        <v>6.05</v>
      </c>
      <c r="BI54">
        <v>1.29</v>
      </c>
      <c r="BJ54">
        <v>0.43</v>
      </c>
      <c r="BK54">
        <v>1.73</v>
      </c>
      <c r="BL54">
        <v>0.46</v>
      </c>
      <c r="BM54">
        <v>0.08</v>
      </c>
      <c r="BN54">
        <v>2.34</v>
      </c>
      <c r="BO54">
        <v>3.77</v>
      </c>
      <c r="BP54">
        <v>0.26</v>
      </c>
      <c r="BQ54">
        <v>2</v>
      </c>
      <c r="BR54">
        <v>2.19</v>
      </c>
      <c r="BS54">
        <v>1.65</v>
      </c>
      <c r="BT54">
        <v>2.9693719999999999</v>
      </c>
      <c r="BU54">
        <v>1.342031</v>
      </c>
      <c r="BV54">
        <v>2.4743629999999999</v>
      </c>
      <c r="BW54">
        <v>1.8183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1.9378120000000001</v>
      </c>
      <c r="CM54">
        <v>1.7560119999999999</v>
      </c>
      <c r="CN54">
        <v>1.771482</v>
      </c>
      <c r="CO54">
        <v>4.2945000000000002</v>
      </c>
      <c r="CP54">
        <v>4.2584999999999997</v>
      </c>
      <c r="CQ54">
        <v>3.4356</v>
      </c>
      <c r="CR54">
        <v>0.85655999999999999</v>
      </c>
      <c r="CS54">
        <v>2.79379</v>
      </c>
      <c r="CT54">
        <v>0</v>
      </c>
      <c r="CU54">
        <v>0</v>
      </c>
      <c r="CV54">
        <v>0</v>
      </c>
      <c r="CW54">
        <v>0.99528000000000005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77.35951399999999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685.22619999999995</v>
      </c>
      <c r="L55">
        <v>656.39319999999998</v>
      </c>
      <c r="M55">
        <v>92.92</v>
      </c>
      <c r="N55">
        <v>119.15625</v>
      </c>
      <c r="O55">
        <v>124.7899</v>
      </c>
      <c r="P55">
        <v>120.4646</v>
      </c>
      <c r="Q55">
        <v>21.5626</v>
      </c>
      <c r="R55">
        <v>41.7316</v>
      </c>
      <c r="S55">
        <v>26.042400000000001</v>
      </c>
      <c r="T55">
        <v>0.56000000000000005</v>
      </c>
      <c r="U55">
        <v>348.97500000000002</v>
      </c>
      <c r="V55">
        <v>20.37</v>
      </c>
      <c r="W55">
        <v>40.668999999999997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45.258400000000002</v>
      </c>
      <c r="AH55">
        <v>0</v>
      </c>
      <c r="AI55">
        <v>0</v>
      </c>
      <c r="AJ55">
        <v>0</v>
      </c>
      <c r="AK55">
        <v>55.098500000000001</v>
      </c>
      <c r="AL55">
        <v>2.5564</v>
      </c>
      <c r="AM55">
        <v>0</v>
      </c>
      <c r="AN55">
        <v>0.74441999999999997</v>
      </c>
      <c r="AO55">
        <v>0</v>
      </c>
      <c r="AP55">
        <v>1.5371999999999999</v>
      </c>
      <c r="AQ55">
        <v>0</v>
      </c>
      <c r="AR55">
        <v>3.3119999999999998</v>
      </c>
      <c r="AS55">
        <v>4.7081999999999997</v>
      </c>
      <c r="AT55">
        <v>10.3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77.363690999999989</v>
      </c>
      <c r="BA55">
        <f t="shared" si="1"/>
        <v>2607.2235610000002</v>
      </c>
      <c r="BB55">
        <v>52</v>
      </c>
      <c r="BD55">
        <v>5.33</v>
      </c>
      <c r="BE55">
        <v>1.92</v>
      </c>
      <c r="BF55">
        <v>2.21</v>
      </c>
      <c r="BG55">
        <v>1.79</v>
      </c>
      <c r="BH55">
        <v>6.05</v>
      </c>
      <c r="BI55">
        <v>1.29</v>
      </c>
      <c r="BJ55">
        <v>0.43</v>
      </c>
      <c r="BK55">
        <v>1.73</v>
      </c>
      <c r="BL55">
        <v>0.5</v>
      </c>
      <c r="BM55">
        <v>0.08</v>
      </c>
      <c r="BN55">
        <v>2.34</v>
      </c>
      <c r="BO55">
        <v>3.77</v>
      </c>
      <c r="BP55">
        <v>0.26</v>
      </c>
      <c r="BQ55">
        <v>2</v>
      </c>
      <c r="BR55">
        <v>2.19</v>
      </c>
      <c r="BS55">
        <v>1.65</v>
      </c>
      <c r="BT55">
        <v>2.9693719999999999</v>
      </c>
      <c r="BU55">
        <v>1.342031</v>
      </c>
      <c r="BV55">
        <v>2.4385400000000002</v>
      </c>
      <c r="BW55">
        <v>1.8183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1.9378120000000001</v>
      </c>
      <c r="CM55">
        <v>1.7560119999999999</v>
      </c>
      <c r="CN55">
        <v>1.771482</v>
      </c>
      <c r="CO55">
        <v>4.2945000000000002</v>
      </c>
      <c r="CP55">
        <v>4.2584999999999997</v>
      </c>
      <c r="CQ55">
        <v>3.4356</v>
      </c>
      <c r="CR55">
        <v>0.85655999999999999</v>
      </c>
      <c r="CS55">
        <v>2.79379</v>
      </c>
      <c r="CT55">
        <v>0</v>
      </c>
      <c r="CU55">
        <v>0</v>
      </c>
      <c r="CV55">
        <v>0</v>
      </c>
      <c r="CW55">
        <v>0.99528000000000005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77.363690999999989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685.22619999999995</v>
      </c>
      <c r="L56">
        <v>656.39319999999998</v>
      </c>
      <c r="M56">
        <v>92.92</v>
      </c>
      <c r="N56">
        <v>119.15625</v>
      </c>
      <c r="O56">
        <v>124.7899</v>
      </c>
      <c r="P56">
        <v>120.4646</v>
      </c>
      <c r="Q56">
        <v>21.5626</v>
      </c>
      <c r="R56">
        <v>41.7316</v>
      </c>
      <c r="S56">
        <v>26.042400000000001</v>
      </c>
      <c r="T56">
        <v>0.56000000000000005</v>
      </c>
      <c r="U56">
        <v>348.97500000000002</v>
      </c>
      <c r="V56">
        <v>20.37</v>
      </c>
      <c r="W56">
        <v>40.668999999999997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45.258400000000002</v>
      </c>
      <c r="AH56">
        <v>0</v>
      </c>
      <c r="AI56">
        <v>0</v>
      </c>
      <c r="AJ56">
        <v>0</v>
      </c>
      <c r="AK56">
        <v>55.098500000000001</v>
      </c>
      <c r="AL56">
        <v>2.5564</v>
      </c>
      <c r="AM56">
        <v>0</v>
      </c>
      <c r="AN56">
        <v>0.74441999999999997</v>
      </c>
      <c r="AO56">
        <v>0</v>
      </c>
      <c r="AP56">
        <v>1.5371999999999999</v>
      </c>
      <c r="AQ56">
        <v>0</v>
      </c>
      <c r="AR56">
        <v>3.3119999999999998</v>
      </c>
      <c r="AS56">
        <v>4.7081999999999997</v>
      </c>
      <c r="AT56">
        <v>10.3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77.373690999999994</v>
      </c>
      <c r="BA56">
        <f t="shared" si="1"/>
        <v>2607.233561</v>
      </c>
      <c r="BB56">
        <v>53</v>
      </c>
      <c r="BD56">
        <v>5.33</v>
      </c>
      <c r="BE56">
        <v>1.92</v>
      </c>
      <c r="BF56">
        <v>2.21</v>
      </c>
      <c r="BG56">
        <v>1.79</v>
      </c>
      <c r="BH56">
        <v>6.05</v>
      </c>
      <c r="BI56">
        <v>1.29</v>
      </c>
      <c r="BJ56">
        <v>0.43</v>
      </c>
      <c r="BK56">
        <v>1.73</v>
      </c>
      <c r="BL56">
        <v>0.51</v>
      </c>
      <c r="BM56">
        <v>0.08</v>
      </c>
      <c r="BN56">
        <v>2.34</v>
      </c>
      <c r="BO56">
        <v>3.77</v>
      </c>
      <c r="BP56">
        <v>0.26</v>
      </c>
      <c r="BQ56">
        <v>2</v>
      </c>
      <c r="BR56">
        <v>2.19</v>
      </c>
      <c r="BS56">
        <v>1.65</v>
      </c>
      <c r="BT56">
        <v>2.9693719999999999</v>
      </c>
      <c r="BU56">
        <v>1.342031</v>
      </c>
      <c r="BV56">
        <v>2.4385400000000002</v>
      </c>
      <c r="BW56">
        <v>1.8183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1.9378120000000001</v>
      </c>
      <c r="CM56">
        <v>1.7560119999999999</v>
      </c>
      <c r="CN56">
        <v>1.771482</v>
      </c>
      <c r="CO56">
        <v>4.2945000000000002</v>
      </c>
      <c r="CP56">
        <v>4.2584999999999997</v>
      </c>
      <c r="CQ56">
        <v>3.4356</v>
      </c>
      <c r="CR56">
        <v>0.85655999999999999</v>
      </c>
      <c r="CS56">
        <v>2.79379</v>
      </c>
      <c r="CT56">
        <v>0</v>
      </c>
      <c r="CU56">
        <v>0</v>
      </c>
      <c r="CV56">
        <v>0</v>
      </c>
      <c r="CW56">
        <v>0.99528000000000005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77.373690999999994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685.22619999999995</v>
      </c>
      <c r="L57">
        <v>656.39319999999998</v>
      </c>
      <c r="M57">
        <v>92.92</v>
      </c>
      <c r="N57">
        <v>119.15625</v>
      </c>
      <c r="O57">
        <v>124.7899</v>
      </c>
      <c r="P57">
        <v>120.4646</v>
      </c>
      <c r="Q57">
        <v>21.5626</v>
      </c>
      <c r="R57">
        <v>41.7316</v>
      </c>
      <c r="S57">
        <v>26.042400000000001</v>
      </c>
      <c r="T57">
        <v>0.56000000000000005</v>
      </c>
      <c r="U57">
        <v>348.97500000000002</v>
      </c>
      <c r="V57">
        <v>20.37</v>
      </c>
      <c r="W57">
        <v>40.668999999999997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45.258400000000002</v>
      </c>
      <c r="AH57">
        <v>0</v>
      </c>
      <c r="AI57">
        <v>0</v>
      </c>
      <c r="AJ57">
        <v>0</v>
      </c>
      <c r="AK57">
        <v>55.098500000000001</v>
      </c>
      <c r="AL57">
        <v>2.5564</v>
      </c>
      <c r="AM57">
        <v>0</v>
      </c>
      <c r="AN57">
        <v>0.74441999999999997</v>
      </c>
      <c r="AO57">
        <v>0</v>
      </c>
      <c r="AP57">
        <v>1.5371999999999999</v>
      </c>
      <c r="AQ57">
        <v>0</v>
      </c>
      <c r="AR57">
        <v>6.6239999999999997</v>
      </c>
      <c r="AS57">
        <v>4.7081999999999997</v>
      </c>
      <c r="AT57">
        <v>10.3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77.373690999999994</v>
      </c>
      <c r="BA57">
        <f t="shared" si="1"/>
        <v>2610.5455609999999</v>
      </c>
      <c r="BB57">
        <v>54</v>
      </c>
      <c r="BD57">
        <v>5.33</v>
      </c>
      <c r="BE57">
        <v>1.92</v>
      </c>
      <c r="BF57">
        <v>2.21</v>
      </c>
      <c r="BG57">
        <v>1.79</v>
      </c>
      <c r="BH57">
        <v>6.05</v>
      </c>
      <c r="BI57">
        <v>1.29</v>
      </c>
      <c r="BJ57">
        <v>0.43</v>
      </c>
      <c r="BK57">
        <v>1.73</v>
      </c>
      <c r="BL57">
        <v>0.51</v>
      </c>
      <c r="BM57">
        <v>0.08</v>
      </c>
      <c r="BN57">
        <v>2.34</v>
      </c>
      <c r="BO57">
        <v>3.77</v>
      </c>
      <c r="BP57">
        <v>0.26</v>
      </c>
      <c r="BQ57">
        <v>2</v>
      </c>
      <c r="BR57">
        <v>2.19</v>
      </c>
      <c r="BS57">
        <v>1.65</v>
      </c>
      <c r="BT57">
        <v>2.9693719999999999</v>
      </c>
      <c r="BU57">
        <v>1.342031</v>
      </c>
      <c r="BV57">
        <v>2.4385400000000002</v>
      </c>
      <c r="BW57">
        <v>1.8183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1.9378120000000001</v>
      </c>
      <c r="CM57">
        <v>1.7560119999999999</v>
      </c>
      <c r="CN57">
        <v>1.771482</v>
      </c>
      <c r="CO57">
        <v>4.2945000000000002</v>
      </c>
      <c r="CP57">
        <v>4.2584999999999997</v>
      </c>
      <c r="CQ57">
        <v>3.4356</v>
      </c>
      <c r="CR57">
        <v>0.85655999999999999</v>
      </c>
      <c r="CS57">
        <v>2.79379</v>
      </c>
      <c r="CT57">
        <v>0</v>
      </c>
      <c r="CU57">
        <v>0</v>
      </c>
      <c r="CV57">
        <v>0</v>
      </c>
      <c r="CW57">
        <v>0.99528000000000005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77.373690999999994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685.22619999999995</v>
      </c>
      <c r="L58">
        <v>656.39319999999998</v>
      </c>
      <c r="M58">
        <v>92.92</v>
      </c>
      <c r="N58">
        <v>119.15625</v>
      </c>
      <c r="O58">
        <v>124.7899</v>
      </c>
      <c r="P58">
        <v>120.4646</v>
      </c>
      <c r="Q58">
        <v>16.947700000000001</v>
      </c>
      <c r="R58">
        <v>40.927999999999997</v>
      </c>
      <c r="S58">
        <v>26.042400000000001</v>
      </c>
      <c r="T58">
        <v>0.56000000000000005</v>
      </c>
      <c r="U58">
        <v>348.97500000000002</v>
      </c>
      <c r="V58">
        <v>20.37</v>
      </c>
      <c r="W58">
        <v>40.668999999999997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45.258400000000002</v>
      </c>
      <c r="AH58">
        <v>0</v>
      </c>
      <c r="AI58">
        <v>0</v>
      </c>
      <c r="AJ58">
        <v>0</v>
      </c>
      <c r="AK58">
        <v>55.098500000000001</v>
      </c>
      <c r="AL58">
        <v>2.5564</v>
      </c>
      <c r="AM58">
        <v>0</v>
      </c>
      <c r="AN58">
        <v>0.74441999999999997</v>
      </c>
      <c r="AO58">
        <v>0</v>
      </c>
      <c r="AP58">
        <v>1.5371999999999999</v>
      </c>
      <c r="AQ58">
        <v>0</v>
      </c>
      <c r="AR58">
        <v>6.6239999999999997</v>
      </c>
      <c r="AS58">
        <v>4.7081999999999997</v>
      </c>
      <c r="AT58">
        <v>10.3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77.373690999999994</v>
      </c>
      <c r="BA58">
        <f t="shared" si="1"/>
        <v>2605.1270610000001</v>
      </c>
      <c r="BB58">
        <v>55</v>
      </c>
      <c r="BD58">
        <v>5.33</v>
      </c>
      <c r="BE58">
        <v>1.92</v>
      </c>
      <c r="BF58">
        <v>2.21</v>
      </c>
      <c r="BG58">
        <v>1.79</v>
      </c>
      <c r="BH58">
        <v>6.05</v>
      </c>
      <c r="BI58">
        <v>1.29</v>
      </c>
      <c r="BJ58">
        <v>0.43</v>
      </c>
      <c r="BK58">
        <v>1.73</v>
      </c>
      <c r="BL58">
        <v>0.51</v>
      </c>
      <c r="BM58">
        <v>0.08</v>
      </c>
      <c r="BN58">
        <v>2.34</v>
      </c>
      <c r="BO58">
        <v>3.77</v>
      </c>
      <c r="BP58">
        <v>0.26</v>
      </c>
      <c r="BQ58">
        <v>2</v>
      </c>
      <c r="BR58">
        <v>2.19</v>
      </c>
      <c r="BS58">
        <v>1.65</v>
      </c>
      <c r="BT58">
        <v>2.9693719999999999</v>
      </c>
      <c r="BU58">
        <v>1.342031</v>
      </c>
      <c r="BV58">
        <v>2.4385400000000002</v>
      </c>
      <c r="BW58">
        <v>1.8183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1.9378120000000001</v>
      </c>
      <c r="CM58">
        <v>1.7560119999999999</v>
      </c>
      <c r="CN58">
        <v>1.771482</v>
      </c>
      <c r="CO58">
        <v>4.2945000000000002</v>
      </c>
      <c r="CP58">
        <v>4.2584999999999997</v>
      </c>
      <c r="CQ58">
        <v>3.4356</v>
      </c>
      <c r="CR58">
        <v>0.85655999999999999</v>
      </c>
      <c r="CS58">
        <v>2.79379</v>
      </c>
      <c r="CT58">
        <v>0</v>
      </c>
      <c r="CU58">
        <v>0</v>
      </c>
      <c r="CV58">
        <v>0</v>
      </c>
      <c r="CW58">
        <v>0.99528000000000005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77.373690999999994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685.22619999999995</v>
      </c>
      <c r="L59">
        <v>656.39319999999998</v>
      </c>
      <c r="M59">
        <v>92.92</v>
      </c>
      <c r="N59">
        <v>119.15625</v>
      </c>
      <c r="O59">
        <v>124.7899</v>
      </c>
      <c r="P59">
        <v>120.4646</v>
      </c>
      <c r="Q59">
        <v>16.947700000000001</v>
      </c>
      <c r="R59">
        <v>40.927999999999997</v>
      </c>
      <c r="S59">
        <v>26.042400000000001</v>
      </c>
      <c r="T59">
        <v>0.56000000000000005</v>
      </c>
      <c r="U59">
        <v>348.97500000000002</v>
      </c>
      <c r="V59">
        <v>20.37</v>
      </c>
      <c r="W59">
        <v>40.668999999999997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45.258400000000002</v>
      </c>
      <c r="AH59">
        <v>0</v>
      </c>
      <c r="AI59">
        <v>0</v>
      </c>
      <c r="AJ59">
        <v>0</v>
      </c>
      <c r="AK59">
        <v>55.098500000000001</v>
      </c>
      <c r="AL59">
        <v>2.5564</v>
      </c>
      <c r="AM59">
        <v>0</v>
      </c>
      <c r="AN59">
        <v>0.74441999999999997</v>
      </c>
      <c r="AO59">
        <v>0</v>
      </c>
      <c r="AP59">
        <v>1.5371999999999999</v>
      </c>
      <c r="AQ59">
        <v>0</v>
      </c>
      <c r="AR59">
        <v>6.6239999999999997</v>
      </c>
      <c r="AS59">
        <v>4.7081999999999997</v>
      </c>
      <c r="AT59">
        <v>10.3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77.403407999999999</v>
      </c>
      <c r="BA59">
        <f t="shared" si="1"/>
        <v>2605.1567780000005</v>
      </c>
      <c r="BB59">
        <v>56</v>
      </c>
      <c r="BD59">
        <v>5.33</v>
      </c>
      <c r="BE59">
        <v>1.92</v>
      </c>
      <c r="BF59">
        <v>2.21</v>
      </c>
      <c r="BG59">
        <v>1.79</v>
      </c>
      <c r="BH59">
        <v>6.05</v>
      </c>
      <c r="BI59">
        <v>1.29</v>
      </c>
      <c r="BJ59">
        <v>0.43</v>
      </c>
      <c r="BK59">
        <v>1.73</v>
      </c>
      <c r="BL59">
        <v>0.51</v>
      </c>
      <c r="BM59">
        <v>0.08</v>
      </c>
      <c r="BN59">
        <v>2.34</v>
      </c>
      <c r="BO59">
        <v>3.77</v>
      </c>
      <c r="BP59">
        <v>0.26</v>
      </c>
      <c r="BQ59">
        <v>2</v>
      </c>
      <c r="BR59">
        <v>2.19</v>
      </c>
      <c r="BS59">
        <v>1.65</v>
      </c>
      <c r="BT59">
        <v>2.9693719999999999</v>
      </c>
      <c r="BU59">
        <v>1.342031</v>
      </c>
      <c r="BV59">
        <v>2.4385400000000002</v>
      </c>
      <c r="BW59">
        <v>1.848017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1.9378120000000001</v>
      </c>
      <c r="CM59">
        <v>1.7560119999999999</v>
      </c>
      <c r="CN59">
        <v>1.771482</v>
      </c>
      <c r="CO59">
        <v>4.2945000000000002</v>
      </c>
      <c r="CP59">
        <v>4.2584999999999997</v>
      </c>
      <c r="CQ59">
        <v>3.4356</v>
      </c>
      <c r="CR59">
        <v>0.85655999999999999</v>
      </c>
      <c r="CS59">
        <v>2.79379</v>
      </c>
      <c r="CT59">
        <v>0</v>
      </c>
      <c r="CU59">
        <v>0</v>
      </c>
      <c r="CV59">
        <v>0</v>
      </c>
      <c r="CW59">
        <v>0.99528000000000005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77.403407999999999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685.22619999999995</v>
      </c>
      <c r="L60">
        <v>656.39319999999998</v>
      </c>
      <c r="M60">
        <v>92.92</v>
      </c>
      <c r="N60">
        <v>119.15625</v>
      </c>
      <c r="O60">
        <v>124.7899</v>
      </c>
      <c r="P60">
        <v>120.4646</v>
      </c>
      <c r="Q60">
        <v>21.5626</v>
      </c>
      <c r="R60">
        <v>41.7316</v>
      </c>
      <c r="S60">
        <v>26.042400000000001</v>
      </c>
      <c r="T60">
        <v>0.56000000000000005</v>
      </c>
      <c r="U60">
        <v>348.97500000000002</v>
      </c>
      <c r="V60">
        <v>20.37</v>
      </c>
      <c r="W60">
        <v>40.668999999999997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45.258400000000002</v>
      </c>
      <c r="AH60">
        <v>0</v>
      </c>
      <c r="AI60">
        <v>0</v>
      </c>
      <c r="AJ60">
        <v>0</v>
      </c>
      <c r="AK60">
        <v>55.098500000000001</v>
      </c>
      <c r="AL60">
        <v>2.5564</v>
      </c>
      <c r="AM60">
        <v>0</v>
      </c>
      <c r="AN60">
        <v>0.74441999999999997</v>
      </c>
      <c r="AO60">
        <v>0</v>
      </c>
      <c r="AP60">
        <v>1.5371999999999999</v>
      </c>
      <c r="AQ60">
        <v>0</v>
      </c>
      <c r="AR60">
        <v>6.6239999999999997</v>
      </c>
      <c r="AS60">
        <v>4.7081999999999997</v>
      </c>
      <c r="AT60">
        <v>10.3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77.405040999999997</v>
      </c>
      <c r="BA60">
        <f t="shared" si="1"/>
        <v>2610.5769110000001</v>
      </c>
      <c r="BB60">
        <v>57</v>
      </c>
      <c r="BD60">
        <v>5.33</v>
      </c>
      <c r="BE60">
        <v>1.92</v>
      </c>
      <c r="BF60">
        <v>2.21</v>
      </c>
      <c r="BG60">
        <v>1.79</v>
      </c>
      <c r="BH60">
        <v>6.05</v>
      </c>
      <c r="BI60">
        <v>1.29</v>
      </c>
      <c r="BJ60">
        <v>0.43</v>
      </c>
      <c r="BK60">
        <v>1.73</v>
      </c>
      <c r="BL60">
        <v>0.51</v>
      </c>
      <c r="BM60">
        <v>0.08</v>
      </c>
      <c r="BN60">
        <v>2.34</v>
      </c>
      <c r="BO60">
        <v>3.77</v>
      </c>
      <c r="BP60">
        <v>0.26</v>
      </c>
      <c r="BQ60">
        <v>2</v>
      </c>
      <c r="BR60">
        <v>2.19</v>
      </c>
      <c r="BS60">
        <v>1.65</v>
      </c>
      <c r="BT60">
        <v>2.9693719999999999</v>
      </c>
      <c r="BU60">
        <v>1.342031</v>
      </c>
      <c r="BV60">
        <v>2.4385400000000002</v>
      </c>
      <c r="BW60">
        <v>1.84965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1.9378120000000001</v>
      </c>
      <c r="CM60">
        <v>1.7560119999999999</v>
      </c>
      <c r="CN60">
        <v>1.771482</v>
      </c>
      <c r="CO60">
        <v>4.2945000000000002</v>
      </c>
      <c r="CP60">
        <v>4.2584999999999997</v>
      </c>
      <c r="CQ60">
        <v>3.4356</v>
      </c>
      <c r="CR60">
        <v>0.85655999999999999</v>
      </c>
      <c r="CS60">
        <v>2.79379</v>
      </c>
      <c r="CT60">
        <v>0</v>
      </c>
      <c r="CU60">
        <v>0</v>
      </c>
      <c r="CV60">
        <v>0</v>
      </c>
      <c r="CW60">
        <v>0.99528000000000005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77.405040999999997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685.22619999999995</v>
      </c>
      <c r="L61">
        <v>656.39319999999998</v>
      </c>
      <c r="M61">
        <v>92.92</v>
      </c>
      <c r="N61">
        <v>119.15625</v>
      </c>
      <c r="O61">
        <v>124.7899</v>
      </c>
      <c r="P61">
        <v>120.4646</v>
      </c>
      <c r="Q61">
        <v>21.5626</v>
      </c>
      <c r="R61">
        <v>41.7316</v>
      </c>
      <c r="S61">
        <v>26.042400000000001</v>
      </c>
      <c r="T61">
        <v>0.56000000000000005</v>
      </c>
      <c r="U61">
        <v>348.97500000000002</v>
      </c>
      <c r="V61">
        <v>20.37</v>
      </c>
      <c r="W61">
        <v>40.668999999999997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45.258400000000002</v>
      </c>
      <c r="AH61">
        <v>0</v>
      </c>
      <c r="AI61">
        <v>0</v>
      </c>
      <c r="AJ61">
        <v>0</v>
      </c>
      <c r="AK61">
        <v>55.098500000000001</v>
      </c>
      <c r="AL61">
        <v>2.5564</v>
      </c>
      <c r="AM61">
        <v>0</v>
      </c>
      <c r="AN61">
        <v>0.74441999999999997</v>
      </c>
      <c r="AO61">
        <v>0</v>
      </c>
      <c r="AP61">
        <v>1.5371999999999999</v>
      </c>
      <c r="AQ61">
        <v>16.302</v>
      </c>
      <c r="AR61">
        <v>6.6239999999999997</v>
      </c>
      <c r="AS61">
        <v>4.7081999999999997</v>
      </c>
      <c r="AT61">
        <v>10.3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77.405040999999997</v>
      </c>
      <c r="BA61">
        <f t="shared" si="1"/>
        <v>2626.8789110000002</v>
      </c>
      <c r="BB61">
        <v>58</v>
      </c>
      <c r="BD61">
        <v>5.33</v>
      </c>
      <c r="BE61">
        <v>1.92</v>
      </c>
      <c r="BF61">
        <v>2.21</v>
      </c>
      <c r="BG61">
        <v>1.79</v>
      </c>
      <c r="BH61">
        <v>6.05</v>
      </c>
      <c r="BI61">
        <v>1.29</v>
      </c>
      <c r="BJ61">
        <v>0.43</v>
      </c>
      <c r="BK61">
        <v>1.73</v>
      </c>
      <c r="BL61">
        <v>0.51</v>
      </c>
      <c r="BM61">
        <v>0.08</v>
      </c>
      <c r="BN61">
        <v>2.34</v>
      </c>
      <c r="BO61">
        <v>3.77</v>
      </c>
      <c r="BP61">
        <v>0.26</v>
      </c>
      <c r="BQ61">
        <v>2</v>
      </c>
      <c r="BR61">
        <v>2.19</v>
      </c>
      <c r="BS61">
        <v>1.65</v>
      </c>
      <c r="BT61">
        <v>2.9693719999999999</v>
      </c>
      <c r="BU61">
        <v>1.342031</v>
      </c>
      <c r="BV61">
        <v>2.4385400000000002</v>
      </c>
      <c r="BW61">
        <v>1.84965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1.9378120000000001</v>
      </c>
      <c r="CM61">
        <v>1.7560119999999999</v>
      </c>
      <c r="CN61">
        <v>1.771482</v>
      </c>
      <c r="CO61">
        <v>4.2945000000000002</v>
      </c>
      <c r="CP61">
        <v>4.2584999999999997</v>
      </c>
      <c r="CQ61">
        <v>3.4356</v>
      </c>
      <c r="CR61">
        <v>0.85655999999999999</v>
      </c>
      <c r="CS61">
        <v>2.79379</v>
      </c>
      <c r="CT61">
        <v>0</v>
      </c>
      <c r="CU61">
        <v>0</v>
      </c>
      <c r="CV61">
        <v>0</v>
      </c>
      <c r="CW61">
        <v>0.99528000000000005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77.405040999999997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685.22619999999995</v>
      </c>
      <c r="L62">
        <v>656.39319999999998</v>
      </c>
      <c r="M62">
        <v>92.92</v>
      </c>
      <c r="N62">
        <v>119.15625</v>
      </c>
      <c r="O62">
        <v>124.7899</v>
      </c>
      <c r="P62">
        <v>120.4646</v>
      </c>
      <c r="Q62">
        <v>21.5626</v>
      </c>
      <c r="R62">
        <v>41.7316</v>
      </c>
      <c r="S62">
        <v>26.042400000000001</v>
      </c>
      <c r="T62">
        <v>0.56000000000000005</v>
      </c>
      <c r="U62">
        <v>348.97500000000002</v>
      </c>
      <c r="V62">
        <v>20.37</v>
      </c>
      <c r="W62">
        <v>40.668999999999997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45.258400000000002</v>
      </c>
      <c r="AH62">
        <v>0</v>
      </c>
      <c r="AI62">
        <v>0</v>
      </c>
      <c r="AJ62">
        <v>0</v>
      </c>
      <c r="AK62">
        <v>55.098500000000001</v>
      </c>
      <c r="AL62">
        <v>2.5564</v>
      </c>
      <c r="AM62">
        <v>0</v>
      </c>
      <c r="AN62">
        <v>0.74441999999999997</v>
      </c>
      <c r="AO62">
        <v>0</v>
      </c>
      <c r="AP62">
        <v>1.5371999999999999</v>
      </c>
      <c r="AQ62">
        <v>16.302</v>
      </c>
      <c r="AR62">
        <v>6.6239999999999997</v>
      </c>
      <c r="AS62">
        <v>4.7081999999999997</v>
      </c>
      <c r="AT62">
        <v>10.3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77.365040999999991</v>
      </c>
      <c r="BA62">
        <f t="shared" si="1"/>
        <v>2626.8389110000003</v>
      </c>
      <c r="BB62">
        <v>59</v>
      </c>
      <c r="BD62">
        <v>5.33</v>
      </c>
      <c r="BE62">
        <v>1.92</v>
      </c>
      <c r="BF62">
        <v>2.21</v>
      </c>
      <c r="BG62">
        <v>1.79</v>
      </c>
      <c r="BH62">
        <v>6.05</v>
      </c>
      <c r="BI62">
        <v>1.26</v>
      </c>
      <c r="BJ62">
        <v>0.42</v>
      </c>
      <c r="BK62">
        <v>1.73</v>
      </c>
      <c r="BL62">
        <v>0.51</v>
      </c>
      <c r="BM62">
        <v>0.08</v>
      </c>
      <c r="BN62">
        <v>2.34</v>
      </c>
      <c r="BO62">
        <v>3.77</v>
      </c>
      <c r="BP62">
        <v>0.26</v>
      </c>
      <c r="BQ62">
        <v>2</v>
      </c>
      <c r="BR62">
        <v>2.19</v>
      </c>
      <c r="BS62">
        <v>1.65</v>
      </c>
      <c r="BT62">
        <v>2.9693719999999999</v>
      </c>
      <c r="BU62">
        <v>1.342031</v>
      </c>
      <c r="BV62">
        <v>2.4385400000000002</v>
      </c>
      <c r="BW62">
        <v>1.84965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1.9378120000000001</v>
      </c>
      <c r="CM62">
        <v>1.7560119999999999</v>
      </c>
      <c r="CN62">
        <v>1.771482</v>
      </c>
      <c r="CO62">
        <v>4.2945000000000002</v>
      </c>
      <c r="CP62">
        <v>4.2584999999999997</v>
      </c>
      <c r="CQ62">
        <v>3.4356</v>
      </c>
      <c r="CR62">
        <v>0.85655999999999999</v>
      </c>
      <c r="CS62">
        <v>2.79379</v>
      </c>
      <c r="CT62">
        <v>0</v>
      </c>
      <c r="CU62">
        <v>0</v>
      </c>
      <c r="CV62">
        <v>0</v>
      </c>
      <c r="CW62">
        <v>0.99528000000000005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77.365040999999991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685.22619999999995</v>
      </c>
      <c r="L63">
        <v>656.39319999999998</v>
      </c>
      <c r="M63">
        <v>92.92</v>
      </c>
      <c r="N63">
        <v>119.15625</v>
      </c>
      <c r="O63">
        <v>124.7899</v>
      </c>
      <c r="P63">
        <v>120.4646</v>
      </c>
      <c r="Q63">
        <v>21.5626</v>
      </c>
      <c r="R63">
        <v>41.7316</v>
      </c>
      <c r="S63">
        <v>26.042400000000001</v>
      </c>
      <c r="T63">
        <v>0.56000000000000005</v>
      </c>
      <c r="U63">
        <v>348.97500000000002</v>
      </c>
      <c r="V63">
        <v>20.37</v>
      </c>
      <c r="W63">
        <v>41.777434999999997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45.258400000000002</v>
      </c>
      <c r="AH63">
        <v>0</v>
      </c>
      <c r="AI63">
        <v>0</v>
      </c>
      <c r="AJ63">
        <v>0</v>
      </c>
      <c r="AK63">
        <v>55.098500000000001</v>
      </c>
      <c r="AL63">
        <v>2.5564</v>
      </c>
      <c r="AM63">
        <v>0</v>
      </c>
      <c r="AN63">
        <v>0.74441999999999997</v>
      </c>
      <c r="AO63">
        <v>0</v>
      </c>
      <c r="AP63">
        <v>1.5371999999999999</v>
      </c>
      <c r="AQ63">
        <v>32.603999999999999</v>
      </c>
      <c r="AR63">
        <v>6.6239999999999997</v>
      </c>
      <c r="AS63">
        <v>4.7081999999999997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77.365040999999991</v>
      </c>
      <c r="BA63">
        <f t="shared" si="1"/>
        <v>2645.196946</v>
      </c>
      <c r="BB63">
        <v>60</v>
      </c>
      <c r="BD63">
        <v>5.33</v>
      </c>
      <c r="BE63">
        <v>1.92</v>
      </c>
      <c r="BF63">
        <v>2.21</v>
      </c>
      <c r="BG63">
        <v>1.79</v>
      </c>
      <c r="BH63">
        <v>6.05</v>
      </c>
      <c r="BI63">
        <v>1.26</v>
      </c>
      <c r="BJ63">
        <v>0.42</v>
      </c>
      <c r="BK63">
        <v>1.73</v>
      </c>
      <c r="BL63">
        <v>0.51</v>
      </c>
      <c r="BM63">
        <v>0.08</v>
      </c>
      <c r="BN63">
        <v>2.34</v>
      </c>
      <c r="BO63">
        <v>3.77</v>
      </c>
      <c r="BP63">
        <v>0.26</v>
      </c>
      <c r="BQ63">
        <v>2</v>
      </c>
      <c r="BR63">
        <v>2.19</v>
      </c>
      <c r="BS63">
        <v>1.65</v>
      </c>
      <c r="BT63">
        <v>2.9693719999999999</v>
      </c>
      <c r="BU63">
        <v>1.342031</v>
      </c>
      <c r="BV63">
        <v>2.4385400000000002</v>
      </c>
      <c r="BW63">
        <v>1.84965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1.9378120000000001</v>
      </c>
      <c r="CM63">
        <v>1.7560119999999999</v>
      </c>
      <c r="CN63">
        <v>1.771482</v>
      </c>
      <c r="CO63">
        <v>4.2945000000000002</v>
      </c>
      <c r="CP63">
        <v>4.2584999999999997</v>
      </c>
      <c r="CQ63">
        <v>3.4356</v>
      </c>
      <c r="CR63">
        <v>0.85655999999999999</v>
      </c>
      <c r="CS63">
        <v>2.79379</v>
      </c>
      <c r="CT63">
        <v>0</v>
      </c>
      <c r="CU63">
        <v>0</v>
      </c>
      <c r="CV63">
        <v>0</v>
      </c>
      <c r="CW63">
        <v>0.99528000000000005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77.365040999999991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685.22619999999995</v>
      </c>
      <c r="L64">
        <v>656.39319999999998</v>
      </c>
      <c r="M64">
        <v>92.92</v>
      </c>
      <c r="N64">
        <v>119.15625</v>
      </c>
      <c r="O64">
        <v>124.7899</v>
      </c>
      <c r="P64">
        <v>120.4646</v>
      </c>
      <c r="Q64">
        <v>21.5626</v>
      </c>
      <c r="R64">
        <v>41.7316</v>
      </c>
      <c r="S64">
        <v>26.042400000000001</v>
      </c>
      <c r="T64">
        <v>0.56000000000000005</v>
      </c>
      <c r="U64">
        <v>348.97500000000002</v>
      </c>
      <c r="V64">
        <v>20.37</v>
      </c>
      <c r="W64">
        <v>41.883000000000003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45.258400000000002</v>
      </c>
      <c r="AH64">
        <v>0</v>
      </c>
      <c r="AI64">
        <v>0</v>
      </c>
      <c r="AJ64">
        <v>0</v>
      </c>
      <c r="AK64">
        <v>55.098500000000001</v>
      </c>
      <c r="AL64">
        <v>2.5564</v>
      </c>
      <c r="AM64">
        <v>0</v>
      </c>
      <c r="AN64">
        <v>0.74441999999999997</v>
      </c>
      <c r="AO64">
        <v>0</v>
      </c>
      <c r="AP64">
        <v>1.5371999999999999</v>
      </c>
      <c r="AQ64">
        <v>48.905999999999999</v>
      </c>
      <c r="AR64">
        <v>6.6239999999999997</v>
      </c>
      <c r="AS64">
        <v>4.7081999999999997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77.365040999999991</v>
      </c>
      <c r="BA64">
        <f t="shared" si="1"/>
        <v>2661.604511</v>
      </c>
      <c r="BB64">
        <v>61</v>
      </c>
      <c r="BD64">
        <v>5.33</v>
      </c>
      <c r="BE64">
        <v>1.92</v>
      </c>
      <c r="BF64">
        <v>2.21</v>
      </c>
      <c r="BG64">
        <v>1.79</v>
      </c>
      <c r="BH64">
        <v>6.05</v>
      </c>
      <c r="BI64">
        <v>1.26</v>
      </c>
      <c r="BJ64">
        <v>0.42</v>
      </c>
      <c r="BK64">
        <v>1.73</v>
      </c>
      <c r="BL64">
        <v>0.51</v>
      </c>
      <c r="BM64">
        <v>0.08</v>
      </c>
      <c r="BN64">
        <v>2.34</v>
      </c>
      <c r="BO64">
        <v>3.77</v>
      </c>
      <c r="BP64">
        <v>0.26</v>
      </c>
      <c r="BQ64">
        <v>2</v>
      </c>
      <c r="BR64">
        <v>2.19</v>
      </c>
      <c r="BS64">
        <v>1.65</v>
      </c>
      <c r="BT64">
        <v>2.9693719999999999</v>
      </c>
      <c r="BU64">
        <v>1.342031</v>
      </c>
      <c r="BV64">
        <v>2.4385400000000002</v>
      </c>
      <c r="BW64">
        <v>1.84965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1.9378120000000001</v>
      </c>
      <c r="CM64">
        <v>1.7560119999999999</v>
      </c>
      <c r="CN64">
        <v>1.771482</v>
      </c>
      <c r="CO64">
        <v>4.2945000000000002</v>
      </c>
      <c r="CP64">
        <v>4.2584999999999997</v>
      </c>
      <c r="CQ64">
        <v>3.4356</v>
      </c>
      <c r="CR64">
        <v>0.85655999999999999</v>
      </c>
      <c r="CS64">
        <v>2.79379</v>
      </c>
      <c r="CT64">
        <v>0</v>
      </c>
      <c r="CU64">
        <v>0</v>
      </c>
      <c r="CV64">
        <v>0</v>
      </c>
      <c r="CW64">
        <v>0.99528000000000005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77.365040999999991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685.22619999999995</v>
      </c>
      <c r="L65">
        <v>656.39319999999998</v>
      </c>
      <c r="M65">
        <v>92.92</v>
      </c>
      <c r="N65">
        <v>119.15625</v>
      </c>
      <c r="O65">
        <v>124.7899</v>
      </c>
      <c r="P65">
        <v>120.4646</v>
      </c>
      <c r="Q65">
        <v>21.5626</v>
      </c>
      <c r="R65">
        <v>41.7316</v>
      </c>
      <c r="S65">
        <v>26.042400000000001</v>
      </c>
      <c r="T65">
        <v>0.56000000000000005</v>
      </c>
      <c r="U65">
        <v>348.97500000000002</v>
      </c>
      <c r="V65">
        <v>20.37</v>
      </c>
      <c r="W65">
        <v>42.463608999999998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45.258400000000002</v>
      </c>
      <c r="AH65">
        <v>0</v>
      </c>
      <c r="AI65">
        <v>0</v>
      </c>
      <c r="AJ65">
        <v>0</v>
      </c>
      <c r="AK65">
        <v>55.098500000000001</v>
      </c>
      <c r="AL65">
        <v>2.5564</v>
      </c>
      <c r="AM65">
        <v>0</v>
      </c>
      <c r="AN65">
        <v>0.74441999999999997</v>
      </c>
      <c r="AO65">
        <v>0</v>
      </c>
      <c r="AP65">
        <v>1.5371999999999999</v>
      </c>
      <c r="AQ65">
        <v>48.905999999999999</v>
      </c>
      <c r="AR65">
        <v>6.6239999999999997</v>
      </c>
      <c r="AS65">
        <v>7.8021599999999998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77.365040999999991</v>
      </c>
      <c r="BA65">
        <f t="shared" si="1"/>
        <v>2674.4230800000005</v>
      </c>
      <c r="BB65">
        <v>62</v>
      </c>
      <c r="BD65">
        <v>5.33</v>
      </c>
      <c r="BE65">
        <v>1.92</v>
      </c>
      <c r="BF65">
        <v>2.21</v>
      </c>
      <c r="BG65">
        <v>1.79</v>
      </c>
      <c r="BH65">
        <v>6.05</v>
      </c>
      <c r="BI65">
        <v>1.26</v>
      </c>
      <c r="BJ65">
        <v>0.42</v>
      </c>
      <c r="BK65">
        <v>1.73</v>
      </c>
      <c r="BL65">
        <v>0.51</v>
      </c>
      <c r="BM65">
        <v>0.08</v>
      </c>
      <c r="BN65">
        <v>2.34</v>
      </c>
      <c r="BO65">
        <v>3.77</v>
      </c>
      <c r="BP65">
        <v>0.26</v>
      </c>
      <c r="BQ65">
        <v>2</v>
      </c>
      <c r="BR65">
        <v>2.19</v>
      </c>
      <c r="BS65">
        <v>1.65</v>
      </c>
      <c r="BT65">
        <v>2.9693719999999999</v>
      </c>
      <c r="BU65">
        <v>1.342031</v>
      </c>
      <c r="BV65">
        <v>2.4385400000000002</v>
      </c>
      <c r="BW65">
        <v>1.84965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1.9378120000000001</v>
      </c>
      <c r="CM65">
        <v>1.7560119999999999</v>
      </c>
      <c r="CN65">
        <v>1.771482</v>
      </c>
      <c r="CO65">
        <v>4.2945000000000002</v>
      </c>
      <c r="CP65">
        <v>4.2584999999999997</v>
      </c>
      <c r="CQ65">
        <v>3.4356</v>
      </c>
      <c r="CR65">
        <v>0.85655999999999999</v>
      </c>
      <c r="CS65">
        <v>2.79379</v>
      </c>
      <c r="CT65">
        <v>0</v>
      </c>
      <c r="CU65">
        <v>0</v>
      </c>
      <c r="CV65">
        <v>0</v>
      </c>
      <c r="CW65">
        <v>0.99528000000000005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77.365040999999991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685.22619999999995</v>
      </c>
      <c r="L66">
        <v>656.39319999999998</v>
      </c>
      <c r="M66">
        <v>92.92</v>
      </c>
      <c r="N66">
        <v>119.15625</v>
      </c>
      <c r="O66">
        <v>124.7899</v>
      </c>
      <c r="P66">
        <v>120.4646</v>
      </c>
      <c r="Q66">
        <v>21.5626</v>
      </c>
      <c r="R66">
        <v>41.7316</v>
      </c>
      <c r="S66">
        <v>26.042400000000001</v>
      </c>
      <c r="T66">
        <v>0.56000000000000005</v>
      </c>
      <c r="U66">
        <v>348.97500000000002</v>
      </c>
      <c r="V66">
        <v>20.37</v>
      </c>
      <c r="W66">
        <v>42.49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45.258400000000002</v>
      </c>
      <c r="AH66">
        <v>0</v>
      </c>
      <c r="AI66">
        <v>0</v>
      </c>
      <c r="AJ66">
        <v>0</v>
      </c>
      <c r="AK66">
        <v>55.098500000000001</v>
      </c>
      <c r="AL66">
        <v>12.782</v>
      </c>
      <c r="AM66">
        <v>0</v>
      </c>
      <c r="AN66">
        <v>0.74441999999999997</v>
      </c>
      <c r="AO66">
        <v>0</v>
      </c>
      <c r="AP66">
        <v>1.5371999999999999</v>
      </c>
      <c r="AQ66">
        <v>48.905999999999999</v>
      </c>
      <c r="AR66">
        <v>6.6239999999999997</v>
      </c>
      <c r="AS66">
        <v>7.8021599999999998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77.365040999999991</v>
      </c>
      <c r="BA66">
        <f t="shared" si="1"/>
        <v>2684.6750710000006</v>
      </c>
      <c r="BB66">
        <v>63</v>
      </c>
      <c r="BD66">
        <v>5.33</v>
      </c>
      <c r="BE66">
        <v>1.92</v>
      </c>
      <c r="BF66">
        <v>2.21</v>
      </c>
      <c r="BG66">
        <v>1.79</v>
      </c>
      <c r="BH66">
        <v>6.05</v>
      </c>
      <c r="BI66">
        <v>1.26</v>
      </c>
      <c r="BJ66">
        <v>0.42</v>
      </c>
      <c r="BK66">
        <v>1.73</v>
      </c>
      <c r="BL66">
        <v>0.51</v>
      </c>
      <c r="BM66">
        <v>0.08</v>
      </c>
      <c r="BN66">
        <v>2.34</v>
      </c>
      <c r="BO66">
        <v>3.77</v>
      </c>
      <c r="BP66">
        <v>0.26</v>
      </c>
      <c r="BQ66">
        <v>2</v>
      </c>
      <c r="BR66">
        <v>2.19</v>
      </c>
      <c r="BS66">
        <v>1.65</v>
      </c>
      <c r="BT66">
        <v>2.9693719999999999</v>
      </c>
      <c r="BU66">
        <v>1.342031</v>
      </c>
      <c r="BV66">
        <v>2.4385400000000002</v>
      </c>
      <c r="BW66">
        <v>1.84965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1.9378120000000001</v>
      </c>
      <c r="CM66">
        <v>1.7560119999999999</v>
      </c>
      <c r="CN66">
        <v>1.771482</v>
      </c>
      <c r="CO66">
        <v>4.2945000000000002</v>
      </c>
      <c r="CP66">
        <v>4.2584999999999997</v>
      </c>
      <c r="CQ66">
        <v>3.4356</v>
      </c>
      <c r="CR66">
        <v>0.85655999999999999</v>
      </c>
      <c r="CS66">
        <v>2.79379</v>
      </c>
      <c r="CT66">
        <v>0</v>
      </c>
      <c r="CU66">
        <v>0</v>
      </c>
      <c r="CV66">
        <v>0</v>
      </c>
      <c r="CW66">
        <v>0.99528000000000005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77.365040999999991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685.22619999999995</v>
      </c>
      <c r="L67">
        <v>656.39319999999998</v>
      </c>
      <c r="M67">
        <v>92.92</v>
      </c>
      <c r="N67">
        <v>119.15625</v>
      </c>
      <c r="O67">
        <v>124.7899</v>
      </c>
      <c r="P67">
        <v>120.4646</v>
      </c>
      <c r="Q67">
        <v>21.5626</v>
      </c>
      <c r="R67">
        <v>41.7316</v>
      </c>
      <c r="S67">
        <v>26.042400000000001</v>
      </c>
      <c r="T67">
        <v>0.56000000000000005</v>
      </c>
      <c r="U67">
        <v>348.97500000000002</v>
      </c>
      <c r="V67">
        <v>20.37</v>
      </c>
      <c r="W67">
        <v>43.097000000000001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45.258400000000002</v>
      </c>
      <c r="AH67">
        <v>16.609000000000002</v>
      </c>
      <c r="AI67">
        <v>0</v>
      </c>
      <c r="AJ67">
        <v>0</v>
      </c>
      <c r="AK67">
        <v>55.098500000000001</v>
      </c>
      <c r="AL67">
        <v>40.088999999999999</v>
      </c>
      <c r="AM67">
        <v>0</v>
      </c>
      <c r="AN67">
        <v>0.74441999999999997</v>
      </c>
      <c r="AO67">
        <v>0</v>
      </c>
      <c r="AP67">
        <v>1.5371999999999999</v>
      </c>
      <c r="AQ67">
        <v>48.905999999999999</v>
      </c>
      <c r="AR67">
        <v>3.3119999999999998</v>
      </c>
      <c r="AS67">
        <v>7.8021599999999998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77.496640999999997</v>
      </c>
      <c r="BA67">
        <f t="shared" si="1"/>
        <v>2726.017671000001</v>
      </c>
      <c r="BB67">
        <v>64</v>
      </c>
      <c r="BD67">
        <v>5.33</v>
      </c>
      <c r="BE67">
        <v>1.92</v>
      </c>
      <c r="BF67">
        <v>2.21</v>
      </c>
      <c r="BG67">
        <v>1.79</v>
      </c>
      <c r="BH67">
        <v>6.05</v>
      </c>
      <c r="BI67">
        <v>1.26</v>
      </c>
      <c r="BJ67">
        <v>0.42</v>
      </c>
      <c r="BK67">
        <v>1.73</v>
      </c>
      <c r="BL67">
        <v>0.51</v>
      </c>
      <c r="BM67">
        <v>0.08</v>
      </c>
      <c r="BN67">
        <v>2.34</v>
      </c>
      <c r="BO67">
        <v>3.77</v>
      </c>
      <c r="BP67">
        <v>0.26</v>
      </c>
      <c r="BQ67">
        <v>2</v>
      </c>
      <c r="BR67">
        <v>2.19</v>
      </c>
      <c r="BS67">
        <v>1.65</v>
      </c>
      <c r="BT67">
        <v>2.9693719999999999</v>
      </c>
      <c r="BU67">
        <v>1.342031</v>
      </c>
      <c r="BV67">
        <v>2.4385400000000002</v>
      </c>
      <c r="BW67">
        <v>1.84965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1.9378120000000001</v>
      </c>
      <c r="CM67">
        <v>1.7560119999999999</v>
      </c>
      <c r="CN67">
        <v>1.771482</v>
      </c>
      <c r="CO67">
        <v>4.2945000000000002</v>
      </c>
      <c r="CP67">
        <v>4.2584999999999997</v>
      </c>
      <c r="CQ67">
        <v>3.4356</v>
      </c>
      <c r="CR67">
        <v>0.85655999999999999</v>
      </c>
      <c r="CS67">
        <v>2.79379</v>
      </c>
      <c r="CT67">
        <v>0</v>
      </c>
      <c r="CU67">
        <v>0</v>
      </c>
      <c r="CV67">
        <v>0.13159999999999999</v>
      </c>
      <c r="CW67">
        <v>0.99528000000000005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77.496640999999997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685.22619999999995</v>
      </c>
      <c r="L68">
        <v>656.39319999999998</v>
      </c>
      <c r="M68">
        <v>92.92</v>
      </c>
      <c r="N68">
        <v>119.15625</v>
      </c>
      <c r="O68">
        <v>124.7899</v>
      </c>
      <c r="P68">
        <v>120.4646</v>
      </c>
      <c r="Q68">
        <v>21.5626</v>
      </c>
      <c r="R68">
        <v>41.7316</v>
      </c>
      <c r="S68">
        <v>26.042400000000001</v>
      </c>
      <c r="T68">
        <v>0.56000000000000005</v>
      </c>
      <c r="U68">
        <v>348.97500000000002</v>
      </c>
      <c r="V68">
        <v>20.37</v>
      </c>
      <c r="W68">
        <v>43.097000000000001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18.288</v>
      </c>
      <c r="AG68">
        <v>45.258400000000002</v>
      </c>
      <c r="AH68">
        <v>23.448</v>
      </c>
      <c r="AI68">
        <v>0</v>
      </c>
      <c r="AJ68">
        <v>0</v>
      </c>
      <c r="AK68">
        <v>55.098500000000001</v>
      </c>
      <c r="AL68">
        <v>40.088999999999999</v>
      </c>
      <c r="AM68">
        <v>0</v>
      </c>
      <c r="AN68">
        <v>0.74441999999999997</v>
      </c>
      <c r="AO68">
        <v>0</v>
      </c>
      <c r="AP68">
        <v>1.5371999999999999</v>
      </c>
      <c r="AQ68">
        <v>65.207999999999998</v>
      </c>
      <c r="AR68">
        <v>3.3119999999999998</v>
      </c>
      <c r="AS68">
        <v>7.8021599999999998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77.552640999999994</v>
      </c>
      <c r="BA68">
        <f t="shared" ref="BA68:BA99" si="4">SUM(B68:AZ68)</f>
        <v>2749.2146710000006</v>
      </c>
      <c r="BB68">
        <v>65</v>
      </c>
      <c r="BD68">
        <v>5.33</v>
      </c>
      <c r="BE68">
        <v>1.92</v>
      </c>
      <c r="BF68">
        <v>2.21</v>
      </c>
      <c r="BG68">
        <v>1.79</v>
      </c>
      <c r="BH68">
        <v>6.05</v>
      </c>
      <c r="BI68">
        <v>1.26</v>
      </c>
      <c r="BJ68">
        <v>0.42</v>
      </c>
      <c r="BK68">
        <v>1.73</v>
      </c>
      <c r="BL68">
        <v>0.51</v>
      </c>
      <c r="BM68">
        <v>0.08</v>
      </c>
      <c r="BN68">
        <v>2.34</v>
      </c>
      <c r="BO68">
        <v>3.77</v>
      </c>
      <c r="BP68">
        <v>0.26</v>
      </c>
      <c r="BQ68">
        <v>2</v>
      </c>
      <c r="BR68">
        <v>2.19</v>
      </c>
      <c r="BS68">
        <v>1.65</v>
      </c>
      <c r="BT68">
        <v>2.9693719999999999</v>
      </c>
      <c r="BU68">
        <v>1.342031</v>
      </c>
      <c r="BV68">
        <v>2.4385400000000002</v>
      </c>
      <c r="BW68">
        <v>1.84965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1.9378120000000001</v>
      </c>
      <c r="CM68">
        <v>1.7560119999999999</v>
      </c>
      <c r="CN68">
        <v>1.771482</v>
      </c>
      <c r="CO68">
        <v>4.2945000000000002</v>
      </c>
      <c r="CP68">
        <v>4.2584999999999997</v>
      </c>
      <c r="CQ68">
        <v>3.4356</v>
      </c>
      <c r="CR68">
        <v>0.85655999999999999</v>
      </c>
      <c r="CS68">
        <v>2.79379</v>
      </c>
      <c r="CT68">
        <v>0</v>
      </c>
      <c r="CU68">
        <v>0</v>
      </c>
      <c r="CV68">
        <v>0.18759999999999999</v>
      </c>
      <c r="CW68">
        <v>0.99528000000000005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77.552640999999994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685.22619999999995</v>
      </c>
      <c r="L69">
        <v>656.39319999999998</v>
      </c>
      <c r="M69">
        <v>92.92</v>
      </c>
      <c r="N69">
        <v>119.15625</v>
      </c>
      <c r="O69">
        <v>124.7899</v>
      </c>
      <c r="P69">
        <v>120.4646</v>
      </c>
      <c r="Q69">
        <v>21.5626</v>
      </c>
      <c r="R69">
        <v>41.7316</v>
      </c>
      <c r="S69">
        <v>26.042400000000001</v>
      </c>
      <c r="T69">
        <v>0.56000000000000005</v>
      </c>
      <c r="U69">
        <v>348.97500000000002</v>
      </c>
      <c r="V69">
        <v>20.37</v>
      </c>
      <c r="W69">
        <v>41.276000000000003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7.9164000000000003</v>
      </c>
      <c r="AD69">
        <v>9.4322999999999997</v>
      </c>
      <c r="AE69">
        <v>0</v>
      </c>
      <c r="AF69">
        <v>18.288</v>
      </c>
      <c r="AG69">
        <v>45.258400000000002</v>
      </c>
      <c r="AH69">
        <v>48.263800000000003</v>
      </c>
      <c r="AI69">
        <v>0</v>
      </c>
      <c r="AJ69">
        <v>0</v>
      </c>
      <c r="AK69">
        <v>55.098500000000001</v>
      </c>
      <c r="AL69">
        <v>40.088999999999999</v>
      </c>
      <c r="AM69">
        <v>0</v>
      </c>
      <c r="AN69">
        <v>0.74441999999999997</v>
      </c>
      <c r="AO69">
        <v>0</v>
      </c>
      <c r="AP69">
        <v>1.5371999999999999</v>
      </c>
      <c r="AQ69">
        <v>65.207999999999998</v>
      </c>
      <c r="AR69">
        <v>11.04</v>
      </c>
      <c r="AS69">
        <v>7.8021599999999998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77.801440999999983</v>
      </c>
      <c r="BA69">
        <f t="shared" si="4"/>
        <v>2797.534971000001</v>
      </c>
      <c r="BB69">
        <v>66</v>
      </c>
      <c r="BD69">
        <v>5.33</v>
      </c>
      <c r="BE69">
        <v>1.92</v>
      </c>
      <c r="BF69">
        <v>2.21</v>
      </c>
      <c r="BG69">
        <v>1.79</v>
      </c>
      <c r="BH69">
        <v>6.05</v>
      </c>
      <c r="BI69">
        <v>1.29</v>
      </c>
      <c r="BJ69">
        <v>0.42</v>
      </c>
      <c r="BK69">
        <v>1.73</v>
      </c>
      <c r="BL69">
        <v>0.53</v>
      </c>
      <c r="BM69">
        <v>0.08</v>
      </c>
      <c r="BN69">
        <v>2.34</v>
      </c>
      <c r="BO69">
        <v>3.77</v>
      </c>
      <c r="BP69">
        <v>0.26</v>
      </c>
      <c r="BQ69">
        <v>2</v>
      </c>
      <c r="BR69">
        <v>2.19</v>
      </c>
      <c r="BS69">
        <v>1.65</v>
      </c>
      <c r="BT69">
        <v>2.9693719999999999</v>
      </c>
      <c r="BU69">
        <v>1.342031</v>
      </c>
      <c r="BV69">
        <v>2.4385400000000002</v>
      </c>
      <c r="BW69">
        <v>1.84965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1.9378120000000001</v>
      </c>
      <c r="CM69">
        <v>1.7560119999999999</v>
      </c>
      <c r="CN69">
        <v>1.771482</v>
      </c>
      <c r="CO69">
        <v>4.2945000000000002</v>
      </c>
      <c r="CP69">
        <v>4.2584999999999997</v>
      </c>
      <c r="CQ69">
        <v>3.4356</v>
      </c>
      <c r="CR69">
        <v>0.85655999999999999</v>
      </c>
      <c r="CS69">
        <v>2.79379</v>
      </c>
      <c r="CT69">
        <v>0</v>
      </c>
      <c r="CU69">
        <v>0</v>
      </c>
      <c r="CV69">
        <v>0.38640000000000002</v>
      </c>
      <c r="CW69">
        <v>0.99528000000000005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77.801440999999983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685.22619999999995</v>
      </c>
      <c r="L70">
        <v>656.39319999999998</v>
      </c>
      <c r="M70">
        <v>92.92</v>
      </c>
      <c r="N70">
        <v>119.15625</v>
      </c>
      <c r="O70">
        <v>124.7899</v>
      </c>
      <c r="P70">
        <v>120.4646</v>
      </c>
      <c r="Q70">
        <v>21.5626</v>
      </c>
      <c r="R70">
        <v>41.7316</v>
      </c>
      <c r="S70">
        <v>26.042400000000001</v>
      </c>
      <c r="T70">
        <v>0.56000000000000005</v>
      </c>
      <c r="U70">
        <v>348.97500000000002</v>
      </c>
      <c r="V70">
        <v>20.37</v>
      </c>
      <c r="W70">
        <v>41.276000000000003</v>
      </c>
      <c r="X70">
        <v>98.34</v>
      </c>
      <c r="Y70">
        <v>0</v>
      </c>
      <c r="Z70">
        <v>0</v>
      </c>
      <c r="AA70">
        <v>0</v>
      </c>
      <c r="AB70">
        <v>3.47</v>
      </c>
      <c r="AC70">
        <v>20.074670999999999</v>
      </c>
      <c r="AD70">
        <v>18.864599999999999</v>
      </c>
      <c r="AE70">
        <v>17.011199999999999</v>
      </c>
      <c r="AF70">
        <v>18.288</v>
      </c>
      <c r="AG70">
        <v>45.258400000000002</v>
      </c>
      <c r="AH70">
        <v>72.395700000000005</v>
      </c>
      <c r="AI70">
        <v>0</v>
      </c>
      <c r="AJ70">
        <v>0</v>
      </c>
      <c r="AK70">
        <v>55.098500000000001</v>
      </c>
      <c r="AL70">
        <v>40.088999999999999</v>
      </c>
      <c r="AM70">
        <v>0</v>
      </c>
      <c r="AN70">
        <v>0.74441999999999997</v>
      </c>
      <c r="AO70">
        <v>0</v>
      </c>
      <c r="AP70">
        <v>1.5371999999999999</v>
      </c>
      <c r="AQ70">
        <v>65.207999999999998</v>
      </c>
      <c r="AR70">
        <v>30.911999999999999</v>
      </c>
      <c r="AS70">
        <v>7.8021599999999998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78.558441000000002</v>
      </c>
      <c r="BA70">
        <f t="shared" si="4"/>
        <v>2884.3676420000002</v>
      </c>
      <c r="BB70">
        <v>67</v>
      </c>
      <c r="BD70">
        <v>5.33</v>
      </c>
      <c r="BE70">
        <v>1.92</v>
      </c>
      <c r="BF70">
        <v>2.21</v>
      </c>
      <c r="BG70">
        <v>1.79</v>
      </c>
      <c r="BH70">
        <v>6.05</v>
      </c>
      <c r="BI70">
        <v>1.29</v>
      </c>
      <c r="BJ70">
        <v>0.42</v>
      </c>
      <c r="BK70">
        <v>1.73</v>
      </c>
      <c r="BL70">
        <v>0.54</v>
      </c>
      <c r="BM70">
        <v>0.08</v>
      </c>
      <c r="BN70">
        <v>2.34</v>
      </c>
      <c r="BO70">
        <v>3.77</v>
      </c>
      <c r="BP70">
        <v>0.26</v>
      </c>
      <c r="BQ70">
        <v>2</v>
      </c>
      <c r="BR70">
        <v>2.19</v>
      </c>
      <c r="BS70">
        <v>1.65</v>
      </c>
      <c r="BT70">
        <v>2.9693719999999999</v>
      </c>
      <c r="BU70">
        <v>1.342031</v>
      </c>
      <c r="BV70">
        <v>2.4385400000000002</v>
      </c>
      <c r="BW70">
        <v>1.84965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1.9378120000000001</v>
      </c>
      <c r="CM70">
        <v>1.7560119999999999</v>
      </c>
      <c r="CN70">
        <v>1.771482</v>
      </c>
      <c r="CO70">
        <v>4.2945000000000002</v>
      </c>
      <c r="CP70">
        <v>4.2584999999999997</v>
      </c>
      <c r="CQ70">
        <v>3.4356</v>
      </c>
      <c r="CR70">
        <v>0.85655999999999999</v>
      </c>
      <c r="CS70">
        <v>2.79379</v>
      </c>
      <c r="CT70">
        <v>0.13800000000000001</v>
      </c>
      <c r="CU70">
        <v>0.4158</v>
      </c>
      <c r="CV70">
        <v>0.5796</v>
      </c>
      <c r="CW70">
        <v>0.99528000000000005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78.558441000000002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685.22619999999995</v>
      </c>
      <c r="L71">
        <v>656.39319999999998</v>
      </c>
      <c r="M71">
        <v>92.92</v>
      </c>
      <c r="N71">
        <v>119.15625</v>
      </c>
      <c r="O71">
        <v>124.7899</v>
      </c>
      <c r="P71">
        <v>120.4646</v>
      </c>
      <c r="Q71">
        <v>21.5626</v>
      </c>
      <c r="R71">
        <v>41.7316</v>
      </c>
      <c r="S71">
        <v>26.042400000000001</v>
      </c>
      <c r="T71">
        <v>0.56000000000000005</v>
      </c>
      <c r="U71">
        <v>348.97500000000002</v>
      </c>
      <c r="V71">
        <v>20.37</v>
      </c>
      <c r="W71">
        <v>41.276000000000003</v>
      </c>
      <c r="X71">
        <v>98.34</v>
      </c>
      <c r="Y71">
        <v>0</v>
      </c>
      <c r="Z71">
        <v>1.1000000000000001</v>
      </c>
      <c r="AA71">
        <v>0</v>
      </c>
      <c r="AB71">
        <v>13.71344</v>
      </c>
      <c r="AC71">
        <v>20.074670999999999</v>
      </c>
      <c r="AD71">
        <v>28.296900000000001</v>
      </c>
      <c r="AE71">
        <v>34.022399999999998</v>
      </c>
      <c r="AF71">
        <v>18.288</v>
      </c>
      <c r="AG71">
        <v>45.258400000000002</v>
      </c>
      <c r="AH71">
        <v>96.527600000000007</v>
      </c>
      <c r="AI71">
        <v>0</v>
      </c>
      <c r="AJ71">
        <v>0</v>
      </c>
      <c r="AK71">
        <v>55.098500000000001</v>
      </c>
      <c r="AL71">
        <v>12.782</v>
      </c>
      <c r="AM71">
        <v>2.758</v>
      </c>
      <c r="AN71">
        <v>0.74441999999999997</v>
      </c>
      <c r="AO71">
        <v>0</v>
      </c>
      <c r="AP71">
        <v>1.5371999999999999</v>
      </c>
      <c r="AQ71">
        <v>65.207999999999998</v>
      </c>
      <c r="AR71">
        <v>3.3119999999999998</v>
      </c>
      <c r="AS71">
        <v>7.8021599999999998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79.509568999999999</v>
      </c>
      <c r="BA71">
        <f t="shared" si="4"/>
        <v>2895.0886099999998</v>
      </c>
      <c r="BB71">
        <v>68</v>
      </c>
      <c r="BD71">
        <v>5.33</v>
      </c>
      <c r="BE71">
        <v>1.92</v>
      </c>
      <c r="BF71">
        <v>2.21</v>
      </c>
      <c r="BG71">
        <v>1.79</v>
      </c>
      <c r="BH71">
        <v>6.05</v>
      </c>
      <c r="BI71">
        <v>1.29</v>
      </c>
      <c r="BJ71">
        <v>0.42</v>
      </c>
      <c r="BK71">
        <v>1.73</v>
      </c>
      <c r="BL71">
        <v>0.6</v>
      </c>
      <c r="BM71">
        <v>0.08</v>
      </c>
      <c r="BN71">
        <v>2.34</v>
      </c>
      <c r="BO71">
        <v>3.77</v>
      </c>
      <c r="BP71">
        <v>0.26</v>
      </c>
      <c r="BQ71">
        <v>2</v>
      </c>
      <c r="BR71">
        <v>2.19</v>
      </c>
      <c r="BS71">
        <v>1.65</v>
      </c>
      <c r="BT71">
        <v>2.9693719999999999</v>
      </c>
      <c r="BU71">
        <v>1.342031</v>
      </c>
      <c r="BV71">
        <v>2.4385400000000002</v>
      </c>
      <c r="BW71">
        <v>1.84965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1.9378120000000001</v>
      </c>
      <c r="CM71">
        <v>1.7560119999999999</v>
      </c>
      <c r="CN71">
        <v>1.771482</v>
      </c>
      <c r="CO71">
        <v>4.2945000000000002</v>
      </c>
      <c r="CP71">
        <v>4.2584999999999997</v>
      </c>
      <c r="CQ71">
        <v>3.4356</v>
      </c>
      <c r="CR71">
        <v>0.85655999999999999</v>
      </c>
      <c r="CS71">
        <v>2.79379</v>
      </c>
      <c r="CT71">
        <v>0.49992799999999998</v>
      </c>
      <c r="CU71">
        <v>0.75180000000000002</v>
      </c>
      <c r="CV71">
        <v>0.77280000000000004</v>
      </c>
      <c r="CW71">
        <v>0.99528000000000005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79.509568999999999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685.22619999999995</v>
      </c>
      <c r="L72">
        <v>656.39319999999998</v>
      </c>
      <c r="M72">
        <v>92.92</v>
      </c>
      <c r="N72">
        <v>119.15625</v>
      </c>
      <c r="O72">
        <v>124.7899</v>
      </c>
      <c r="P72">
        <v>120.4646</v>
      </c>
      <c r="Q72">
        <v>21.5626</v>
      </c>
      <c r="R72">
        <v>41.7316</v>
      </c>
      <c r="S72">
        <v>26.042400000000001</v>
      </c>
      <c r="T72">
        <v>0.56000000000000005</v>
      </c>
      <c r="U72">
        <v>348.97500000000002</v>
      </c>
      <c r="V72">
        <v>20.37</v>
      </c>
      <c r="W72">
        <v>41.276000000000003</v>
      </c>
      <c r="X72">
        <v>98.34</v>
      </c>
      <c r="Y72">
        <v>0</v>
      </c>
      <c r="Z72">
        <v>7.15</v>
      </c>
      <c r="AA72">
        <v>14.04936</v>
      </c>
      <c r="AB72">
        <v>26.372</v>
      </c>
      <c r="AC72">
        <v>20.074670999999999</v>
      </c>
      <c r="AD72">
        <v>28.296900000000001</v>
      </c>
      <c r="AE72">
        <v>34.022399999999998</v>
      </c>
      <c r="AF72">
        <v>27.431999999999999</v>
      </c>
      <c r="AG72">
        <v>45.258400000000002</v>
      </c>
      <c r="AH72">
        <v>120.65949999999999</v>
      </c>
      <c r="AI72">
        <v>3.9569999999999999</v>
      </c>
      <c r="AJ72">
        <v>0</v>
      </c>
      <c r="AK72">
        <v>55.098500000000001</v>
      </c>
      <c r="AL72">
        <v>2.5564</v>
      </c>
      <c r="AM72">
        <v>5.1022999999999996</v>
      </c>
      <c r="AN72">
        <v>0.74441999999999997</v>
      </c>
      <c r="AO72">
        <v>0</v>
      </c>
      <c r="AP72">
        <v>1.5371999999999999</v>
      </c>
      <c r="AQ72">
        <v>65.207999999999998</v>
      </c>
      <c r="AR72">
        <v>3.3119999999999998</v>
      </c>
      <c r="AS72">
        <v>7.8021599999999998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80.02096899999998</v>
      </c>
      <c r="BA72">
        <f t="shared" si="4"/>
        <v>2957.7095300000001</v>
      </c>
      <c r="BB72">
        <v>69</v>
      </c>
      <c r="BD72">
        <v>5.33</v>
      </c>
      <c r="BE72">
        <v>1.92</v>
      </c>
      <c r="BF72">
        <v>2.21</v>
      </c>
      <c r="BG72">
        <v>1.79</v>
      </c>
      <c r="BH72">
        <v>6.05</v>
      </c>
      <c r="BI72">
        <v>1.29</v>
      </c>
      <c r="BJ72">
        <v>0.42</v>
      </c>
      <c r="BK72">
        <v>1.73</v>
      </c>
      <c r="BL72">
        <v>0.62</v>
      </c>
      <c r="BM72">
        <v>0.08</v>
      </c>
      <c r="BN72">
        <v>2.34</v>
      </c>
      <c r="BO72">
        <v>3.77</v>
      </c>
      <c r="BP72">
        <v>0.26</v>
      </c>
      <c r="BQ72">
        <v>2</v>
      </c>
      <c r="BR72">
        <v>2.19</v>
      </c>
      <c r="BS72">
        <v>1.65</v>
      </c>
      <c r="BT72">
        <v>2.9693719999999999</v>
      </c>
      <c r="BU72">
        <v>1.342031</v>
      </c>
      <c r="BV72">
        <v>2.4385400000000002</v>
      </c>
      <c r="BW72">
        <v>1.84965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1.9378120000000001</v>
      </c>
      <c r="CM72">
        <v>1.7560119999999999</v>
      </c>
      <c r="CN72">
        <v>1.771482</v>
      </c>
      <c r="CO72">
        <v>4.2945000000000002</v>
      </c>
      <c r="CP72">
        <v>4.2584999999999997</v>
      </c>
      <c r="CQ72">
        <v>3.4356</v>
      </c>
      <c r="CR72">
        <v>0.85655999999999999</v>
      </c>
      <c r="CS72">
        <v>2.79379</v>
      </c>
      <c r="CT72">
        <v>0.49992799999999998</v>
      </c>
      <c r="CU72">
        <v>1.05</v>
      </c>
      <c r="CV72">
        <v>0.96599999999999997</v>
      </c>
      <c r="CW72">
        <v>0.99528000000000005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80.02096899999998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685.22619999999995</v>
      </c>
      <c r="L73">
        <v>656.39319999999998</v>
      </c>
      <c r="M73">
        <v>92.92</v>
      </c>
      <c r="N73">
        <v>119.15625</v>
      </c>
      <c r="O73">
        <v>124.7899</v>
      </c>
      <c r="P73">
        <v>120.4646</v>
      </c>
      <c r="Q73">
        <v>21.5626</v>
      </c>
      <c r="R73">
        <v>41.7316</v>
      </c>
      <c r="S73">
        <v>26.042400000000001</v>
      </c>
      <c r="T73">
        <v>0.56000000000000005</v>
      </c>
      <c r="U73">
        <v>348.97500000000002</v>
      </c>
      <c r="V73">
        <v>20.37</v>
      </c>
      <c r="W73">
        <v>41.276000000000003</v>
      </c>
      <c r="X73">
        <v>98.34</v>
      </c>
      <c r="Y73">
        <v>0</v>
      </c>
      <c r="Z73">
        <v>13.1076</v>
      </c>
      <c r="AA73">
        <v>28.09872</v>
      </c>
      <c r="AB73">
        <v>27.426880000000001</v>
      </c>
      <c r="AC73">
        <v>20.074670999999999</v>
      </c>
      <c r="AD73">
        <v>37.729199999999999</v>
      </c>
      <c r="AE73">
        <v>51.166499999999999</v>
      </c>
      <c r="AF73">
        <v>30.784800000000001</v>
      </c>
      <c r="AG73">
        <v>45.258400000000002</v>
      </c>
      <c r="AH73">
        <v>144.79140000000001</v>
      </c>
      <c r="AI73">
        <v>17.146999999999998</v>
      </c>
      <c r="AJ73">
        <v>0</v>
      </c>
      <c r="AK73">
        <v>55.098500000000001</v>
      </c>
      <c r="AL73">
        <v>2.5564</v>
      </c>
      <c r="AM73">
        <v>9.6530000000000005</v>
      </c>
      <c r="AN73">
        <v>0.72482999999999997</v>
      </c>
      <c r="AO73">
        <v>0</v>
      </c>
      <c r="AP73">
        <v>1.5371999999999999</v>
      </c>
      <c r="AQ73">
        <v>65.207999999999998</v>
      </c>
      <c r="AR73">
        <v>3.3119999999999998</v>
      </c>
      <c r="AS73">
        <v>7.8021599999999998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80.384368999999978</v>
      </c>
      <c r="BA73">
        <f t="shared" si="4"/>
        <v>3050.91698</v>
      </c>
      <c r="BB73">
        <v>70</v>
      </c>
      <c r="BD73">
        <v>5.33</v>
      </c>
      <c r="BE73">
        <v>1.92</v>
      </c>
      <c r="BF73">
        <v>2.21</v>
      </c>
      <c r="BG73">
        <v>1.79</v>
      </c>
      <c r="BH73">
        <v>6.05</v>
      </c>
      <c r="BI73">
        <v>1.29</v>
      </c>
      <c r="BJ73">
        <v>0.42</v>
      </c>
      <c r="BK73">
        <v>1.73</v>
      </c>
      <c r="BL73">
        <v>0.66</v>
      </c>
      <c r="BM73">
        <v>0.08</v>
      </c>
      <c r="BN73">
        <v>2.34</v>
      </c>
      <c r="BO73">
        <v>3.77</v>
      </c>
      <c r="BP73">
        <v>0.26</v>
      </c>
      <c r="BQ73">
        <v>2</v>
      </c>
      <c r="BR73">
        <v>2.19</v>
      </c>
      <c r="BS73">
        <v>1.65</v>
      </c>
      <c r="BT73">
        <v>2.9693719999999999</v>
      </c>
      <c r="BU73">
        <v>1.342031</v>
      </c>
      <c r="BV73">
        <v>2.4385400000000002</v>
      </c>
      <c r="BW73">
        <v>1.84965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1.9378120000000001</v>
      </c>
      <c r="CM73">
        <v>1.7560119999999999</v>
      </c>
      <c r="CN73">
        <v>1.771482</v>
      </c>
      <c r="CO73">
        <v>4.2945000000000002</v>
      </c>
      <c r="CP73">
        <v>4.2584999999999997</v>
      </c>
      <c r="CQ73">
        <v>3.4356</v>
      </c>
      <c r="CR73">
        <v>0.85655999999999999</v>
      </c>
      <c r="CS73">
        <v>2.79379</v>
      </c>
      <c r="CT73">
        <v>0.49992799999999998</v>
      </c>
      <c r="CU73">
        <v>1.1970000000000001</v>
      </c>
      <c r="CV73">
        <v>1.1424000000000001</v>
      </c>
      <c r="CW73">
        <v>0.99528000000000005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80.384368999999978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685.22619999999995</v>
      </c>
      <c r="L74">
        <v>656.39319999999998</v>
      </c>
      <c r="M74">
        <v>92.92</v>
      </c>
      <c r="N74">
        <v>119.15625</v>
      </c>
      <c r="O74">
        <v>124.7899</v>
      </c>
      <c r="P74">
        <v>120.4646</v>
      </c>
      <c r="Q74">
        <v>21.5626</v>
      </c>
      <c r="R74">
        <v>41.7316</v>
      </c>
      <c r="S74">
        <v>26.042400000000001</v>
      </c>
      <c r="T74">
        <v>0.56000000000000005</v>
      </c>
      <c r="U74">
        <v>348.97500000000002</v>
      </c>
      <c r="V74">
        <v>20.37</v>
      </c>
      <c r="W74">
        <v>41.276000000000003</v>
      </c>
      <c r="X74">
        <v>98.34</v>
      </c>
      <c r="Y74">
        <v>0</v>
      </c>
      <c r="Z74">
        <v>13.1076</v>
      </c>
      <c r="AA74">
        <v>28.09872</v>
      </c>
      <c r="AB74">
        <v>27.426880000000001</v>
      </c>
      <c r="AC74">
        <v>20.074670999999999</v>
      </c>
      <c r="AD74">
        <v>37.729199999999999</v>
      </c>
      <c r="AE74">
        <v>51.209028000000004</v>
      </c>
      <c r="AF74">
        <v>30.784800000000001</v>
      </c>
      <c r="AG74">
        <v>45.258400000000002</v>
      </c>
      <c r="AH74">
        <v>144.79140000000001</v>
      </c>
      <c r="AI74">
        <v>17.146999999999998</v>
      </c>
      <c r="AJ74">
        <v>0</v>
      </c>
      <c r="AK74">
        <v>55.098500000000001</v>
      </c>
      <c r="AL74">
        <v>2.5564</v>
      </c>
      <c r="AM74">
        <v>16.38252</v>
      </c>
      <c r="AN74">
        <v>0.72482999999999997</v>
      </c>
      <c r="AO74">
        <v>0</v>
      </c>
      <c r="AP74">
        <v>1.5371999999999999</v>
      </c>
      <c r="AQ74">
        <v>65.207999999999998</v>
      </c>
      <c r="AR74">
        <v>3.3119999999999998</v>
      </c>
      <c r="AS74">
        <v>7.8021599999999998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80.576810999999978</v>
      </c>
      <c r="BA74">
        <f t="shared" si="4"/>
        <v>3057.8814700000007</v>
      </c>
      <c r="BB74">
        <v>71</v>
      </c>
      <c r="BD74">
        <v>5.33</v>
      </c>
      <c r="BE74">
        <v>1.92</v>
      </c>
      <c r="BF74">
        <v>2.21</v>
      </c>
      <c r="BG74">
        <v>1.79</v>
      </c>
      <c r="BH74">
        <v>6.05</v>
      </c>
      <c r="BI74">
        <v>1.29</v>
      </c>
      <c r="BJ74">
        <v>0.42</v>
      </c>
      <c r="BK74">
        <v>1.73</v>
      </c>
      <c r="BL74">
        <v>0.66</v>
      </c>
      <c r="BM74">
        <v>0.08</v>
      </c>
      <c r="BN74">
        <v>2.34</v>
      </c>
      <c r="BO74">
        <v>3.77</v>
      </c>
      <c r="BP74">
        <v>0.26</v>
      </c>
      <c r="BQ74">
        <v>2</v>
      </c>
      <c r="BR74">
        <v>2.19</v>
      </c>
      <c r="BS74">
        <v>1.65</v>
      </c>
      <c r="BT74">
        <v>2.9693719999999999</v>
      </c>
      <c r="BU74">
        <v>1.342031</v>
      </c>
      <c r="BV74">
        <v>2.4385400000000002</v>
      </c>
      <c r="BW74">
        <v>1.84965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1.9378120000000001</v>
      </c>
      <c r="CM74">
        <v>1.8980539999999999</v>
      </c>
      <c r="CN74">
        <v>1.771482</v>
      </c>
      <c r="CO74">
        <v>4.2945000000000002</v>
      </c>
      <c r="CP74">
        <v>4.2584999999999997</v>
      </c>
      <c r="CQ74">
        <v>3.4356</v>
      </c>
      <c r="CR74">
        <v>0.85655999999999999</v>
      </c>
      <c r="CS74">
        <v>2.79379</v>
      </c>
      <c r="CT74">
        <v>0.49992799999999998</v>
      </c>
      <c r="CU74">
        <v>1.2474000000000001</v>
      </c>
      <c r="CV74">
        <v>1.1424000000000001</v>
      </c>
      <c r="CW74">
        <v>0.99528000000000005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80.576810999999978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685.22619999999995</v>
      </c>
      <c r="L75">
        <v>656.39319999999998</v>
      </c>
      <c r="M75">
        <v>92.92</v>
      </c>
      <c r="N75">
        <v>119.15625</v>
      </c>
      <c r="O75">
        <v>124.7899</v>
      </c>
      <c r="P75">
        <v>120.4646</v>
      </c>
      <c r="Q75">
        <v>21.5626</v>
      </c>
      <c r="R75">
        <v>41.7316</v>
      </c>
      <c r="S75">
        <v>26.042400000000001</v>
      </c>
      <c r="T75">
        <v>0.56000000000000005</v>
      </c>
      <c r="U75">
        <v>348.97500000000002</v>
      </c>
      <c r="V75">
        <v>20.37</v>
      </c>
      <c r="W75">
        <v>41.276000000000003</v>
      </c>
      <c r="X75">
        <v>98.34</v>
      </c>
      <c r="Y75">
        <v>0</v>
      </c>
      <c r="Z75">
        <v>13.1076</v>
      </c>
      <c r="AA75">
        <v>28.09872</v>
      </c>
      <c r="AB75">
        <v>27.426880000000001</v>
      </c>
      <c r="AC75">
        <v>20.074670999999999</v>
      </c>
      <c r="AD75">
        <v>37.729199999999999</v>
      </c>
      <c r="AE75">
        <v>51.209028000000004</v>
      </c>
      <c r="AF75">
        <v>30.784800000000001</v>
      </c>
      <c r="AG75">
        <v>45.258400000000002</v>
      </c>
      <c r="AH75">
        <v>144.79140000000001</v>
      </c>
      <c r="AI75">
        <v>17.146999999999998</v>
      </c>
      <c r="AJ75">
        <v>0</v>
      </c>
      <c r="AK75">
        <v>55.098500000000001</v>
      </c>
      <c r="AL75">
        <v>2.5564</v>
      </c>
      <c r="AM75">
        <v>16.38252</v>
      </c>
      <c r="AN75">
        <v>0.72482999999999997</v>
      </c>
      <c r="AO75">
        <v>0</v>
      </c>
      <c r="AP75">
        <v>5.6364000000000001</v>
      </c>
      <c r="AQ75">
        <v>65.207999999999998</v>
      </c>
      <c r="AR75">
        <v>3.3119999999999998</v>
      </c>
      <c r="AS75">
        <v>7.8021599999999998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80.804305999999983</v>
      </c>
      <c r="BA75">
        <f t="shared" si="4"/>
        <v>3062.2081650000005</v>
      </c>
      <c r="BB75">
        <v>72</v>
      </c>
      <c r="BD75">
        <v>5.33</v>
      </c>
      <c r="BE75">
        <v>1.92</v>
      </c>
      <c r="BF75">
        <v>2.21</v>
      </c>
      <c r="BG75">
        <v>1.79</v>
      </c>
      <c r="BH75">
        <v>6.05</v>
      </c>
      <c r="BI75">
        <v>1.29</v>
      </c>
      <c r="BJ75">
        <v>0.42</v>
      </c>
      <c r="BK75">
        <v>1.73</v>
      </c>
      <c r="BL75">
        <v>0.66</v>
      </c>
      <c r="BM75">
        <v>0.08</v>
      </c>
      <c r="BN75">
        <v>2.34</v>
      </c>
      <c r="BO75">
        <v>3.77</v>
      </c>
      <c r="BP75">
        <v>0.26</v>
      </c>
      <c r="BQ75">
        <v>2</v>
      </c>
      <c r="BR75">
        <v>2.19</v>
      </c>
      <c r="BS75">
        <v>1.65</v>
      </c>
      <c r="BT75">
        <v>2.9693719999999999</v>
      </c>
      <c r="BU75">
        <v>1.342031</v>
      </c>
      <c r="BV75">
        <v>2.4601199999999999</v>
      </c>
      <c r="BW75">
        <v>1.84965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1.9378120000000001</v>
      </c>
      <c r="CM75">
        <v>2.1039690000000002</v>
      </c>
      <c r="CN75">
        <v>1.771482</v>
      </c>
      <c r="CO75">
        <v>4.2945000000000002</v>
      </c>
      <c r="CP75">
        <v>4.2584999999999997</v>
      </c>
      <c r="CQ75">
        <v>3.4356</v>
      </c>
      <c r="CR75">
        <v>0.85655999999999999</v>
      </c>
      <c r="CS75">
        <v>2.79379</v>
      </c>
      <c r="CT75">
        <v>0.49992799999999998</v>
      </c>
      <c r="CU75">
        <v>1.2474000000000001</v>
      </c>
      <c r="CV75">
        <v>1.1424000000000001</v>
      </c>
      <c r="CW75">
        <v>0.99528000000000005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80.804305999999983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685.22619999999995</v>
      </c>
      <c r="L76">
        <v>656.39319999999998</v>
      </c>
      <c r="M76">
        <v>92.92</v>
      </c>
      <c r="N76">
        <v>119.15625</v>
      </c>
      <c r="O76">
        <v>124.7899</v>
      </c>
      <c r="P76">
        <v>120.4646</v>
      </c>
      <c r="Q76">
        <v>21.5626</v>
      </c>
      <c r="R76">
        <v>41.7316</v>
      </c>
      <c r="S76">
        <v>26.042400000000001</v>
      </c>
      <c r="T76">
        <v>0.56000000000000005</v>
      </c>
      <c r="U76">
        <v>348.97500000000002</v>
      </c>
      <c r="V76">
        <v>20.37</v>
      </c>
      <c r="W76">
        <v>41.276000000000003</v>
      </c>
      <c r="X76">
        <v>98.34</v>
      </c>
      <c r="Y76">
        <v>0</v>
      </c>
      <c r="Z76">
        <v>13.1076</v>
      </c>
      <c r="AA76">
        <v>28.09872</v>
      </c>
      <c r="AB76">
        <v>27.426880000000001</v>
      </c>
      <c r="AC76">
        <v>20.074670999999999</v>
      </c>
      <c r="AD76">
        <v>37.729199999999999</v>
      </c>
      <c r="AE76">
        <v>51.209028000000004</v>
      </c>
      <c r="AF76">
        <v>30.784800000000001</v>
      </c>
      <c r="AG76">
        <v>45.258400000000002</v>
      </c>
      <c r="AH76">
        <v>136.78</v>
      </c>
      <c r="AI76">
        <v>17.146999999999998</v>
      </c>
      <c r="AJ76">
        <v>0</v>
      </c>
      <c r="AK76">
        <v>55.098500000000001</v>
      </c>
      <c r="AL76">
        <v>2.5564</v>
      </c>
      <c r="AM76">
        <v>16.38252</v>
      </c>
      <c r="AN76">
        <v>0.72482999999999997</v>
      </c>
      <c r="AO76">
        <v>0</v>
      </c>
      <c r="AP76">
        <v>5.6364000000000001</v>
      </c>
      <c r="AQ76">
        <v>65.207999999999998</v>
      </c>
      <c r="AR76">
        <v>3.3119999999999998</v>
      </c>
      <c r="AS76">
        <v>8.0711999999999993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80.885363999999996</v>
      </c>
      <c r="BA76">
        <f t="shared" si="4"/>
        <v>3054.5468630000005</v>
      </c>
      <c r="BB76">
        <v>73</v>
      </c>
      <c r="BD76">
        <v>5.33</v>
      </c>
      <c r="BE76">
        <v>1.92</v>
      </c>
      <c r="BF76">
        <v>2.21</v>
      </c>
      <c r="BG76">
        <v>1.79</v>
      </c>
      <c r="BH76">
        <v>6.05</v>
      </c>
      <c r="BI76">
        <v>1.29</v>
      </c>
      <c r="BJ76">
        <v>0.42</v>
      </c>
      <c r="BK76">
        <v>1.73</v>
      </c>
      <c r="BL76">
        <v>0.66</v>
      </c>
      <c r="BM76">
        <v>0.08</v>
      </c>
      <c r="BN76">
        <v>2.34</v>
      </c>
      <c r="BO76">
        <v>3.77</v>
      </c>
      <c r="BP76">
        <v>0.26</v>
      </c>
      <c r="BQ76">
        <v>2</v>
      </c>
      <c r="BR76">
        <v>2.19</v>
      </c>
      <c r="BS76">
        <v>1.65</v>
      </c>
      <c r="BT76">
        <v>2.9693719999999999</v>
      </c>
      <c r="BU76">
        <v>1.342031</v>
      </c>
      <c r="BV76">
        <v>2.4601199999999999</v>
      </c>
      <c r="BW76">
        <v>1.84965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1.9378120000000001</v>
      </c>
      <c r="CM76">
        <v>2.2326269999999999</v>
      </c>
      <c r="CN76">
        <v>1.771482</v>
      </c>
      <c r="CO76">
        <v>4.2945000000000002</v>
      </c>
      <c r="CP76">
        <v>4.2584999999999997</v>
      </c>
      <c r="CQ76">
        <v>3.4356</v>
      </c>
      <c r="CR76">
        <v>0.85655999999999999</v>
      </c>
      <c r="CS76">
        <v>2.79379</v>
      </c>
      <c r="CT76">
        <v>0.49992799999999998</v>
      </c>
      <c r="CU76">
        <v>1.2474000000000001</v>
      </c>
      <c r="CV76">
        <v>1.0948</v>
      </c>
      <c r="CW76">
        <v>0.99528000000000005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80.885363999999996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685.22619999999995</v>
      </c>
      <c r="L77">
        <v>609.97412499999996</v>
      </c>
      <c r="M77">
        <v>92.92</v>
      </c>
      <c r="N77">
        <v>119.15625</v>
      </c>
      <c r="O77">
        <v>124.7899</v>
      </c>
      <c r="P77">
        <v>120.4646</v>
      </c>
      <c r="Q77">
        <v>21.5626</v>
      </c>
      <c r="R77">
        <v>41.7316</v>
      </c>
      <c r="S77">
        <v>26.042400000000001</v>
      </c>
      <c r="T77">
        <v>0.56000000000000005</v>
      </c>
      <c r="U77">
        <v>348.97500000000002</v>
      </c>
      <c r="V77">
        <v>20.37</v>
      </c>
      <c r="W77">
        <v>42.384435000000003</v>
      </c>
      <c r="X77">
        <v>98.34</v>
      </c>
      <c r="Y77">
        <v>0</v>
      </c>
      <c r="Z77">
        <v>13.1076</v>
      </c>
      <c r="AA77">
        <v>28.09872</v>
      </c>
      <c r="AB77">
        <v>27.426880000000001</v>
      </c>
      <c r="AC77">
        <v>20.074670999999999</v>
      </c>
      <c r="AD77">
        <v>28.296900000000001</v>
      </c>
      <c r="AE77">
        <v>51.209028000000004</v>
      </c>
      <c r="AF77">
        <v>30.784800000000001</v>
      </c>
      <c r="AG77">
        <v>45.258400000000002</v>
      </c>
      <c r="AH77">
        <v>120.65949999999999</v>
      </c>
      <c r="AI77">
        <v>17.146999999999998</v>
      </c>
      <c r="AJ77">
        <v>0</v>
      </c>
      <c r="AK77">
        <v>55.098500000000001</v>
      </c>
      <c r="AL77">
        <v>2.5564</v>
      </c>
      <c r="AM77">
        <v>16.38252</v>
      </c>
      <c r="AN77">
        <v>0.72482999999999997</v>
      </c>
      <c r="AO77">
        <v>0</v>
      </c>
      <c r="AP77">
        <v>5.6364000000000001</v>
      </c>
      <c r="AQ77">
        <v>65.207999999999998</v>
      </c>
      <c r="AR77">
        <v>3.3119999999999998</v>
      </c>
      <c r="AS77">
        <v>8.0711999999999993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80.902582999999964</v>
      </c>
      <c r="BA77">
        <f t="shared" si="4"/>
        <v>2983.7006419999998</v>
      </c>
      <c r="BB77">
        <v>74</v>
      </c>
      <c r="BD77">
        <v>5.33</v>
      </c>
      <c r="BE77">
        <v>1.92</v>
      </c>
      <c r="BF77">
        <v>2.21</v>
      </c>
      <c r="BG77">
        <v>1.79</v>
      </c>
      <c r="BH77">
        <v>6.05</v>
      </c>
      <c r="BI77">
        <v>1.29</v>
      </c>
      <c r="BJ77">
        <v>0.42</v>
      </c>
      <c r="BK77">
        <v>1.73</v>
      </c>
      <c r="BL77">
        <v>0.7</v>
      </c>
      <c r="BM77">
        <v>0.08</v>
      </c>
      <c r="BN77">
        <v>2.34</v>
      </c>
      <c r="BO77">
        <v>3.77</v>
      </c>
      <c r="BP77">
        <v>0.26</v>
      </c>
      <c r="BQ77">
        <v>2</v>
      </c>
      <c r="BR77">
        <v>2.19</v>
      </c>
      <c r="BS77">
        <v>1.65</v>
      </c>
      <c r="BT77">
        <v>2.9693719999999999</v>
      </c>
      <c r="BU77">
        <v>1.342031</v>
      </c>
      <c r="BV77">
        <v>2.4601199999999999</v>
      </c>
      <c r="BW77">
        <v>1.84965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1.9378120000000001</v>
      </c>
      <c r="CM77">
        <v>2.3386459999999998</v>
      </c>
      <c r="CN77">
        <v>1.771482</v>
      </c>
      <c r="CO77">
        <v>4.2945000000000002</v>
      </c>
      <c r="CP77">
        <v>4.2584999999999997</v>
      </c>
      <c r="CQ77">
        <v>3.4356</v>
      </c>
      <c r="CR77">
        <v>0.85655999999999999</v>
      </c>
      <c r="CS77">
        <v>2.79379</v>
      </c>
      <c r="CT77">
        <v>0.49992799999999998</v>
      </c>
      <c r="CU77">
        <v>1.2474000000000001</v>
      </c>
      <c r="CV77">
        <v>0.96599999999999997</v>
      </c>
      <c r="CW77">
        <v>0.99528000000000005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80.902582999999964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685.22619999999995</v>
      </c>
      <c r="L78">
        <v>609.97412499999996</v>
      </c>
      <c r="M78">
        <v>92.92</v>
      </c>
      <c r="N78">
        <v>119.15625</v>
      </c>
      <c r="O78">
        <v>124.7899</v>
      </c>
      <c r="P78">
        <v>120.4646</v>
      </c>
      <c r="Q78">
        <v>21.5626</v>
      </c>
      <c r="R78">
        <v>41.7316</v>
      </c>
      <c r="S78">
        <v>26.042400000000001</v>
      </c>
      <c r="T78">
        <v>0.56000000000000005</v>
      </c>
      <c r="U78">
        <v>348.97500000000002</v>
      </c>
      <c r="V78">
        <v>20.37</v>
      </c>
      <c r="W78">
        <v>42.49</v>
      </c>
      <c r="X78">
        <v>98.34</v>
      </c>
      <c r="Y78">
        <v>0</v>
      </c>
      <c r="Z78">
        <v>13.1076</v>
      </c>
      <c r="AA78">
        <v>28.09872</v>
      </c>
      <c r="AB78">
        <v>27.426880000000001</v>
      </c>
      <c r="AC78">
        <v>20.074670999999999</v>
      </c>
      <c r="AD78">
        <v>18.864599999999999</v>
      </c>
      <c r="AE78">
        <v>51.209028000000004</v>
      </c>
      <c r="AF78">
        <v>30.784800000000001</v>
      </c>
      <c r="AG78">
        <v>45.258400000000002</v>
      </c>
      <c r="AH78">
        <v>96.527600000000007</v>
      </c>
      <c r="AI78">
        <v>17.146999999999998</v>
      </c>
      <c r="AJ78">
        <v>0</v>
      </c>
      <c r="AK78">
        <v>55.098500000000001</v>
      </c>
      <c r="AL78">
        <v>2.5564</v>
      </c>
      <c r="AM78">
        <v>16.38252</v>
      </c>
      <c r="AN78">
        <v>0.72482999999999997</v>
      </c>
      <c r="AO78">
        <v>0</v>
      </c>
      <c r="AP78">
        <v>5.6364000000000001</v>
      </c>
      <c r="AQ78">
        <v>65.207999999999998</v>
      </c>
      <c r="AR78">
        <v>11.04</v>
      </c>
      <c r="AS78">
        <v>8.0711999999999993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80.340342999999976</v>
      </c>
      <c r="BA78">
        <f t="shared" si="4"/>
        <v>2957.4077669999992</v>
      </c>
      <c r="BB78">
        <v>75</v>
      </c>
      <c r="BD78">
        <v>5.33</v>
      </c>
      <c r="BE78">
        <v>1.92</v>
      </c>
      <c r="BF78">
        <v>2.21</v>
      </c>
      <c r="BG78">
        <v>1.79</v>
      </c>
      <c r="BH78">
        <v>6.05</v>
      </c>
      <c r="BI78">
        <v>1.29</v>
      </c>
      <c r="BJ78">
        <v>0.42</v>
      </c>
      <c r="BK78">
        <v>1.73</v>
      </c>
      <c r="BL78">
        <v>0.71</v>
      </c>
      <c r="BM78">
        <v>0.08</v>
      </c>
      <c r="BN78">
        <v>2.34</v>
      </c>
      <c r="BO78">
        <v>3.77</v>
      </c>
      <c r="BP78">
        <v>0.26</v>
      </c>
      <c r="BQ78">
        <v>2</v>
      </c>
      <c r="BR78">
        <v>2.19</v>
      </c>
      <c r="BS78">
        <v>1.65</v>
      </c>
      <c r="BT78">
        <v>2.9693719999999999</v>
      </c>
      <c r="BU78">
        <v>1.342031</v>
      </c>
      <c r="BV78">
        <v>2.4601199999999999</v>
      </c>
      <c r="BW78">
        <v>1.84965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1.9378120000000001</v>
      </c>
      <c r="CM78">
        <v>2.3754059999999999</v>
      </c>
      <c r="CN78">
        <v>1.771482</v>
      </c>
      <c r="CO78">
        <v>4.2945000000000002</v>
      </c>
      <c r="CP78">
        <v>4.2584999999999997</v>
      </c>
      <c r="CQ78">
        <v>3.4356</v>
      </c>
      <c r="CR78">
        <v>0.85655999999999999</v>
      </c>
      <c r="CS78">
        <v>2.79379</v>
      </c>
      <c r="CT78">
        <v>0.49992799999999998</v>
      </c>
      <c r="CU78">
        <v>0.83160000000000001</v>
      </c>
      <c r="CV78">
        <v>0.77280000000000004</v>
      </c>
      <c r="CW78">
        <v>0.99528000000000005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80.340342999999976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685.22619999999995</v>
      </c>
      <c r="L79">
        <v>609.97</v>
      </c>
      <c r="M79">
        <v>92.92</v>
      </c>
      <c r="N79">
        <v>119.15625</v>
      </c>
      <c r="O79">
        <v>124.7899</v>
      </c>
      <c r="P79">
        <v>121.1991</v>
      </c>
      <c r="Q79">
        <v>21.5626</v>
      </c>
      <c r="R79">
        <v>41.7316</v>
      </c>
      <c r="S79">
        <v>26.042400000000001</v>
      </c>
      <c r="T79">
        <v>0.56000000000000005</v>
      </c>
      <c r="U79">
        <v>348.97500000000002</v>
      </c>
      <c r="V79">
        <v>20.37</v>
      </c>
      <c r="W79">
        <v>41.276000000000003</v>
      </c>
      <c r="X79">
        <v>98.34</v>
      </c>
      <c r="Y79">
        <v>0</v>
      </c>
      <c r="Z79">
        <v>13.1076</v>
      </c>
      <c r="AA79">
        <v>28.09872</v>
      </c>
      <c r="AB79">
        <v>16.655999999999999</v>
      </c>
      <c r="AC79">
        <v>20.074670999999999</v>
      </c>
      <c r="AD79">
        <v>9.0221999999999998</v>
      </c>
      <c r="AE79">
        <v>51.209028000000004</v>
      </c>
      <c r="AF79">
        <v>27.431999999999999</v>
      </c>
      <c r="AG79">
        <v>45.258400000000002</v>
      </c>
      <c r="AH79">
        <v>72.395700000000005</v>
      </c>
      <c r="AI79">
        <v>3.9569999999999999</v>
      </c>
      <c r="AJ79">
        <v>0</v>
      </c>
      <c r="AK79">
        <v>55.098500000000001</v>
      </c>
      <c r="AL79">
        <v>2.5564</v>
      </c>
      <c r="AM79">
        <v>10.92168</v>
      </c>
      <c r="AN79">
        <v>0.72482999999999997</v>
      </c>
      <c r="AO79">
        <v>0</v>
      </c>
      <c r="AP79">
        <v>1.5371999999999999</v>
      </c>
      <c r="AQ79">
        <v>65.207999999999998</v>
      </c>
      <c r="AR79">
        <v>4.4160000000000004</v>
      </c>
      <c r="AS79">
        <v>8.0711999999999993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80.292425999999978</v>
      </c>
      <c r="BA79">
        <f t="shared" si="4"/>
        <v>2879.4042049999998</v>
      </c>
      <c r="BB79">
        <v>76</v>
      </c>
      <c r="BD79">
        <v>5.33</v>
      </c>
      <c r="BE79">
        <v>1.92</v>
      </c>
      <c r="BF79">
        <v>2.21</v>
      </c>
      <c r="BG79">
        <v>1.79</v>
      </c>
      <c r="BH79">
        <v>6.05</v>
      </c>
      <c r="BI79">
        <v>1.29</v>
      </c>
      <c r="BJ79">
        <v>0.42</v>
      </c>
      <c r="BK79">
        <v>1.73</v>
      </c>
      <c r="BL79">
        <v>0.75</v>
      </c>
      <c r="BM79">
        <v>0.08</v>
      </c>
      <c r="BN79">
        <v>2.34</v>
      </c>
      <c r="BO79">
        <v>3.77</v>
      </c>
      <c r="BP79">
        <v>0.26</v>
      </c>
      <c r="BQ79">
        <v>2</v>
      </c>
      <c r="BR79">
        <v>2.19</v>
      </c>
      <c r="BS79">
        <v>1.65</v>
      </c>
      <c r="BT79">
        <v>2.9693719999999999</v>
      </c>
      <c r="BU79">
        <v>1.342031</v>
      </c>
      <c r="BV79">
        <v>2.4601199999999999</v>
      </c>
      <c r="BW79">
        <v>1.84965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1.9378120000000001</v>
      </c>
      <c r="CM79">
        <v>2.4806889999999999</v>
      </c>
      <c r="CN79">
        <v>1.771482</v>
      </c>
      <c r="CO79">
        <v>4.2945000000000002</v>
      </c>
      <c r="CP79">
        <v>4.2584999999999997</v>
      </c>
      <c r="CQ79">
        <v>3.4356</v>
      </c>
      <c r="CR79">
        <v>0.85655999999999999</v>
      </c>
      <c r="CS79">
        <v>2.79379</v>
      </c>
      <c r="CT79">
        <v>0.49992799999999998</v>
      </c>
      <c r="CU79">
        <v>0.83160000000000001</v>
      </c>
      <c r="CV79">
        <v>0.5796</v>
      </c>
      <c r="CW79">
        <v>0.99528000000000005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80.292425999999978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685.22619999999995</v>
      </c>
      <c r="L80">
        <v>609.97</v>
      </c>
      <c r="M80">
        <v>92.92</v>
      </c>
      <c r="N80">
        <v>119.15625</v>
      </c>
      <c r="O80">
        <v>124.7899</v>
      </c>
      <c r="P80">
        <v>121.1991</v>
      </c>
      <c r="Q80">
        <v>21.5626</v>
      </c>
      <c r="R80">
        <v>41.7316</v>
      </c>
      <c r="S80">
        <v>26.042400000000001</v>
      </c>
      <c r="T80">
        <v>0.56000000000000005</v>
      </c>
      <c r="U80">
        <v>348.97500000000002</v>
      </c>
      <c r="V80">
        <v>20.37</v>
      </c>
      <c r="W80">
        <v>41.276000000000003</v>
      </c>
      <c r="X80">
        <v>98.34</v>
      </c>
      <c r="Y80">
        <v>0</v>
      </c>
      <c r="Z80">
        <v>13.1076</v>
      </c>
      <c r="AA80">
        <v>28.09872</v>
      </c>
      <c r="AB80">
        <v>12.492000000000001</v>
      </c>
      <c r="AC80">
        <v>10.02744</v>
      </c>
      <c r="AD80">
        <v>9.0221999999999998</v>
      </c>
      <c r="AE80">
        <v>51.209028000000004</v>
      </c>
      <c r="AF80">
        <v>27.431999999999999</v>
      </c>
      <c r="AG80">
        <v>45.258400000000002</v>
      </c>
      <c r="AH80">
        <v>48.263800000000003</v>
      </c>
      <c r="AI80">
        <v>0</v>
      </c>
      <c r="AJ80">
        <v>0</v>
      </c>
      <c r="AK80">
        <v>55.098500000000001</v>
      </c>
      <c r="AL80">
        <v>2.5564</v>
      </c>
      <c r="AM80">
        <v>5.4608400000000001</v>
      </c>
      <c r="AN80">
        <v>0.72482999999999997</v>
      </c>
      <c r="AO80">
        <v>0</v>
      </c>
      <c r="AP80">
        <v>1.5371999999999999</v>
      </c>
      <c r="AQ80">
        <v>65.207999999999998</v>
      </c>
      <c r="AR80">
        <v>4.4160000000000004</v>
      </c>
      <c r="AS80">
        <v>8.0711999999999993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79.740042999999986</v>
      </c>
      <c r="BA80">
        <f t="shared" si="4"/>
        <v>2831.0908510000004</v>
      </c>
      <c r="BB80">
        <v>77</v>
      </c>
      <c r="BD80">
        <v>5.33</v>
      </c>
      <c r="BE80">
        <v>1.92</v>
      </c>
      <c r="BF80">
        <v>2.21</v>
      </c>
      <c r="BG80">
        <v>1.79</v>
      </c>
      <c r="BH80">
        <v>6.05</v>
      </c>
      <c r="BI80">
        <v>1.29</v>
      </c>
      <c r="BJ80">
        <v>0.42</v>
      </c>
      <c r="BK80">
        <v>1.73</v>
      </c>
      <c r="BL80">
        <v>0.77</v>
      </c>
      <c r="BM80">
        <v>0.08</v>
      </c>
      <c r="BN80">
        <v>2.34</v>
      </c>
      <c r="BO80">
        <v>3.77</v>
      </c>
      <c r="BP80">
        <v>0.26</v>
      </c>
      <c r="BQ80">
        <v>2</v>
      </c>
      <c r="BR80">
        <v>2.19</v>
      </c>
      <c r="BS80">
        <v>1.65</v>
      </c>
      <c r="BT80">
        <v>2.9693719999999999</v>
      </c>
      <c r="BU80">
        <v>1.342031</v>
      </c>
      <c r="BV80">
        <v>2.4601199999999999</v>
      </c>
      <c r="BW80">
        <v>1.84965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1.9378120000000001</v>
      </c>
      <c r="CM80">
        <v>2.517306</v>
      </c>
      <c r="CN80">
        <v>1.771482</v>
      </c>
      <c r="CO80">
        <v>4.2945000000000002</v>
      </c>
      <c r="CP80">
        <v>4.2584999999999997</v>
      </c>
      <c r="CQ80">
        <v>3.4356</v>
      </c>
      <c r="CR80">
        <v>0.85655999999999999</v>
      </c>
      <c r="CS80">
        <v>2.79379</v>
      </c>
      <c r="CT80">
        <v>0.49992799999999998</v>
      </c>
      <c r="CU80">
        <v>0.4158</v>
      </c>
      <c r="CV80">
        <v>0.38640000000000002</v>
      </c>
      <c r="CW80">
        <v>0.99528000000000005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79.740042999999986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685.22619999999995</v>
      </c>
      <c r="L81">
        <v>609.97</v>
      </c>
      <c r="M81">
        <v>92.92</v>
      </c>
      <c r="N81">
        <v>119.15625</v>
      </c>
      <c r="O81">
        <v>124.7899</v>
      </c>
      <c r="P81">
        <v>121.1991</v>
      </c>
      <c r="Q81">
        <v>21.5626</v>
      </c>
      <c r="R81">
        <v>41.7316</v>
      </c>
      <c r="S81">
        <v>26.042400000000001</v>
      </c>
      <c r="T81">
        <v>0.56000000000000005</v>
      </c>
      <c r="U81">
        <v>348.97500000000002</v>
      </c>
      <c r="V81">
        <v>20.37</v>
      </c>
      <c r="W81">
        <v>41.276000000000003</v>
      </c>
      <c r="X81">
        <v>98.34</v>
      </c>
      <c r="Y81">
        <v>0</v>
      </c>
      <c r="Z81">
        <v>13.1076</v>
      </c>
      <c r="AA81">
        <v>13.983000000000001</v>
      </c>
      <c r="AB81">
        <v>12.492000000000001</v>
      </c>
      <c r="AC81">
        <v>10.02744</v>
      </c>
      <c r="AD81">
        <v>9.0221999999999998</v>
      </c>
      <c r="AE81">
        <v>31.896000000000001</v>
      </c>
      <c r="AF81">
        <v>27.431999999999999</v>
      </c>
      <c r="AG81">
        <v>45.258400000000002</v>
      </c>
      <c r="AH81">
        <v>24.131900000000002</v>
      </c>
      <c r="AI81">
        <v>0</v>
      </c>
      <c r="AJ81">
        <v>0</v>
      </c>
      <c r="AK81">
        <v>55.098500000000001</v>
      </c>
      <c r="AL81">
        <v>2.5564</v>
      </c>
      <c r="AM81">
        <v>0.96530000000000005</v>
      </c>
      <c r="AN81">
        <v>0.70523999999999998</v>
      </c>
      <c r="AO81">
        <v>0</v>
      </c>
      <c r="AP81">
        <v>1.5371999999999999</v>
      </c>
      <c r="AQ81">
        <v>65.207999999999998</v>
      </c>
      <c r="AR81">
        <v>4.4160000000000004</v>
      </c>
      <c r="AS81">
        <v>8.0711999999999993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79.236467999999988</v>
      </c>
      <c r="BA81">
        <f t="shared" si="4"/>
        <v>2768.5114979999998</v>
      </c>
      <c r="BB81">
        <v>78</v>
      </c>
      <c r="BD81">
        <v>5.33</v>
      </c>
      <c r="BE81">
        <v>1.92</v>
      </c>
      <c r="BF81">
        <v>2.21</v>
      </c>
      <c r="BG81">
        <v>1.79</v>
      </c>
      <c r="BH81">
        <v>6.05</v>
      </c>
      <c r="BI81">
        <v>1.29</v>
      </c>
      <c r="BJ81">
        <v>0.42</v>
      </c>
      <c r="BK81">
        <v>1.73</v>
      </c>
      <c r="BL81">
        <v>0.77</v>
      </c>
      <c r="BM81">
        <v>0.08</v>
      </c>
      <c r="BN81">
        <v>2.34</v>
      </c>
      <c r="BO81">
        <v>3.77</v>
      </c>
      <c r="BP81">
        <v>0.26</v>
      </c>
      <c r="BQ81">
        <v>2</v>
      </c>
      <c r="BR81">
        <v>2.19</v>
      </c>
      <c r="BS81">
        <v>1.65</v>
      </c>
      <c r="BT81">
        <v>2.9693719999999999</v>
      </c>
      <c r="BU81">
        <v>1.342031</v>
      </c>
      <c r="BV81">
        <v>2.4601199999999999</v>
      </c>
      <c r="BW81">
        <v>1.84965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1.9378120000000001</v>
      </c>
      <c r="CM81">
        <v>2.6227309999999999</v>
      </c>
      <c r="CN81">
        <v>1.771482</v>
      </c>
      <c r="CO81">
        <v>4.2945000000000002</v>
      </c>
      <c r="CP81">
        <v>4.2584999999999997</v>
      </c>
      <c r="CQ81">
        <v>3.4356</v>
      </c>
      <c r="CR81">
        <v>0.85655999999999999</v>
      </c>
      <c r="CS81">
        <v>2.79379</v>
      </c>
      <c r="CT81">
        <v>0.49992799999999998</v>
      </c>
      <c r="CU81">
        <v>0</v>
      </c>
      <c r="CV81">
        <v>0.19320000000000001</v>
      </c>
      <c r="CW81">
        <v>0.99528000000000005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79.236467999999988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685.22619999999995</v>
      </c>
      <c r="L82">
        <v>609.97</v>
      </c>
      <c r="M82">
        <v>92.92</v>
      </c>
      <c r="N82">
        <v>119.15625</v>
      </c>
      <c r="O82">
        <v>124.7899</v>
      </c>
      <c r="P82">
        <v>121.1991</v>
      </c>
      <c r="Q82">
        <v>21.5626</v>
      </c>
      <c r="R82">
        <v>41.7316</v>
      </c>
      <c r="S82">
        <v>26.042400000000001</v>
      </c>
      <c r="T82">
        <v>0.56000000000000005</v>
      </c>
      <c r="U82">
        <v>348.97500000000002</v>
      </c>
      <c r="V82">
        <v>20.37</v>
      </c>
      <c r="W82">
        <v>41.276000000000003</v>
      </c>
      <c r="X82">
        <v>98.34</v>
      </c>
      <c r="Y82">
        <v>0</v>
      </c>
      <c r="Z82">
        <v>7.15</v>
      </c>
      <c r="AA82">
        <v>0</v>
      </c>
      <c r="AB82">
        <v>12.492000000000001</v>
      </c>
      <c r="AC82">
        <v>10.02744</v>
      </c>
      <c r="AD82">
        <v>9.0221999999999998</v>
      </c>
      <c r="AE82">
        <v>31.896000000000001</v>
      </c>
      <c r="AF82">
        <v>27.431999999999999</v>
      </c>
      <c r="AG82">
        <v>45.258400000000002</v>
      </c>
      <c r="AH82">
        <v>19.54</v>
      </c>
      <c r="AI82">
        <v>0</v>
      </c>
      <c r="AJ82">
        <v>0</v>
      </c>
      <c r="AK82">
        <v>55.098500000000001</v>
      </c>
      <c r="AL82">
        <v>2.5564</v>
      </c>
      <c r="AM82">
        <v>0</v>
      </c>
      <c r="AN82">
        <v>0.70523999999999998</v>
      </c>
      <c r="AO82">
        <v>0</v>
      </c>
      <c r="AP82">
        <v>1.5371999999999999</v>
      </c>
      <c r="AQ82">
        <v>65.207999999999998</v>
      </c>
      <c r="AR82">
        <v>4.4160000000000004</v>
      </c>
      <c r="AS82">
        <v>8.0711999999999993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79.236542999999983</v>
      </c>
      <c r="BA82">
        <f t="shared" si="4"/>
        <v>2743.0137730000001</v>
      </c>
      <c r="BB82">
        <v>79</v>
      </c>
      <c r="BD82">
        <v>5.33</v>
      </c>
      <c r="BE82">
        <v>1.92</v>
      </c>
      <c r="BF82">
        <v>2.21</v>
      </c>
      <c r="BG82">
        <v>1.79</v>
      </c>
      <c r="BH82">
        <v>6.05</v>
      </c>
      <c r="BI82">
        <v>1.29</v>
      </c>
      <c r="BJ82">
        <v>0.42</v>
      </c>
      <c r="BK82">
        <v>1.73</v>
      </c>
      <c r="BL82">
        <v>0.77</v>
      </c>
      <c r="BM82">
        <v>0.08</v>
      </c>
      <c r="BN82">
        <v>2.34</v>
      </c>
      <c r="BO82">
        <v>3.77</v>
      </c>
      <c r="BP82">
        <v>0.26</v>
      </c>
      <c r="BQ82">
        <v>2</v>
      </c>
      <c r="BR82">
        <v>2.19</v>
      </c>
      <c r="BS82">
        <v>1.65</v>
      </c>
      <c r="BT82">
        <v>2.9693719999999999</v>
      </c>
      <c r="BU82">
        <v>1.342031</v>
      </c>
      <c r="BV82">
        <v>2.4601199999999999</v>
      </c>
      <c r="BW82">
        <v>1.84965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1.9378120000000001</v>
      </c>
      <c r="CM82">
        <v>2.6592060000000002</v>
      </c>
      <c r="CN82">
        <v>1.771482</v>
      </c>
      <c r="CO82">
        <v>4.2945000000000002</v>
      </c>
      <c r="CP82">
        <v>4.2584999999999997</v>
      </c>
      <c r="CQ82">
        <v>3.4356</v>
      </c>
      <c r="CR82">
        <v>0.85655999999999999</v>
      </c>
      <c r="CS82">
        <v>2.79379</v>
      </c>
      <c r="CT82">
        <v>0.49992799999999998</v>
      </c>
      <c r="CU82">
        <v>0</v>
      </c>
      <c r="CV82">
        <v>0.15679999999999999</v>
      </c>
      <c r="CW82">
        <v>0.99528000000000005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79.236542999999983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685.22619999999995</v>
      </c>
      <c r="L83">
        <v>609.97</v>
      </c>
      <c r="M83">
        <v>92.92</v>
      </c>
      <c r="N83">
        <v>119.15625</v>
      </c>
      <c r="O83">
        <v>124.7899</v>
      </c>
      <c r="P83">
        <v>121.1991</v>
      </c>
      <c r="Q83">
        <v>21.5626</v>
      </c>
      <c r="R83">
        <v>41.7316</v>
      </c>
      <c r="S83">
        <v>26.042400000000001</v>
      </c>
      <c r="T83">
        <v>0.56000000000000005</v>
      </c>
      <c r="U83">
        <v>348.97500000000002</v>
      </c>
      <c r="V83">
        <v>20.37</v>
      </c>
      <c r="W83">
        <v>41.276000000000003</v>
      </c>
      <c r="X83">
        <v>98.34</v>
      </c>
      <c r="Y83">
        <v>0</v>
      </c>
      <c r="Z83">
        <v>6.5537999999999998</v>
      </c>
      <c r="AA83">
        <v>0</v>
      </c>
      <c r="AB83">
        <v>12.492000000000001</v>
      </c>
      <c r="AC83">
        <v>10.02744</v>
      </c>
      <c r="AD83">
        <v>9.0221999999999998</v>
      </c>
      <c r="AE83">
        <v>15.948</v>
      </c>
      <c r="AF83">
        <v>18.491199999999999</v>
      </c>
      <c r="AG83">
        <v>45.258400000000002</v>
      </c>
      <c r="AH83">
        <v>6.8390000000000004</v>
      </c>
      <c r="AI83">
        <v>0</v>
      </c>
      <c r="AJ83">
        <v>0</v>
      </c>
      <c r="AK83">
        <v>55.098500000000001</v>
      </c>
      <c r="AL83">
        <v>2.5564</v>
      </c>
      <c r="AM83">
        <v>0</v>
      </c>
      <c r="AN83">
        <v>0.68564999999999998</v>
      </c>
      <c r="AO83">
        <v>0</v>
      </c>
      <c r="AP83">
        <v>1.5371999999999999</v>
      </c>
      <c r="AQ83">
        <v>53.723999999999997</v>
      </c>
      <c r="AR83">
        <v>3.3119999999999998</v>
      </c>
      <c r="AS83">
        <v>8.0711999999999993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78.60288199999998</v>
      </c>
      <c r="BA83">
        <f t="shared" si="4"/>
        <v>2691.5865220000001</v>
      </c>
      <c r="BB83">
        <v>80</v>
      </c>
      <c r="BD83">
        <v>5.21</v>
      </c>
      <c r="BE83">
        <v>1.92</v>
      </c>
      <c r="BF83">
        <v>2.21</v>
      </c>
      <c r="BG83">
        <v>1.79</v>
      </c>
      <c r="BH83">
        <v>6.05</v>
      </c>
      <c r="BI83">
        <v>1.29</v>
      </c>
      <c r="BJ83">
        <v>0.42</v>
      </c>
      <c r="BK83">
        <v>1.73</v>
      </c>
      <c r="BL83">
        <v>0.74</v>
      </c>
      <c r="BM83">
        <v>0.08</v>
      </c>
      <c r="BN83">
        <v>2.34</v>
      </c>
      <c r="BO83">
        <v>3.77</v>
      </c>
      <c r="BP83">
        <v>0.26</v>
      </c>
      <c r="BQ83">
        <v>2</v>
      </c>
      <c r="BR83">
        <v>2.19</v>
      </c>
      <c r="BS83">
        <v>1.65</v>
      </c>
      <c r="BT83">
        <v>2.9693719999999999</v>
      </c>
      <c r="BU83">
        <v>1.342031</v>
      </c>
      <c r="BV83">
        <v>2.4601199999999999</v>
      </c>
      <c r="BW83">
        <v>1.84965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1.9378120000000001</v>
      </c>
      <c r="CM83">
        <v>2.7647729999999999</v>
      </c>
      <c r="CN83">
        <v>1.771482</v>
      </c>
      <c r="CO83">
        <v>4.2945000000000002</v>
      </c>
      <c r="CP83">
        <v>4.2584999999999997</v>
      </c>
      <c r="CQ83">
        <v>3.4356</v>
      </c>
      <c r="CR83">
        <v>0.85655999999999999</v>
      </c>
      <c r="CS83">
        <v>2.79379</v>
      </c>
      <c r="CT83">
        <v>1.15E-2</v>
      </c>
      <c r="CU83">
        <v>0</v>
      </c>
      <c r="CV83">
        <v>5.6000000000000001E-2</v>
      </c>
      <c r="CW83">
        <v>0.99528000000000005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78.60288199999998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685.22619999999995</v>
      </c>
      <c r="L84">
        <v>609.97</v>
      </c>
      <c r="M84">
        <v>92.92</v>
      </c>
      <c r="N84">
        <v>119.15625</v>
      </c>
      <c r="O84">
        <v>124.7899</v>
      </c>
      <c r="P84">
        <v>121.1991</v>
      </c>
      <c r="Q84">
        <v>21.5626</v>
      </c>
      <c r="R84">
        <v>41.7316</v>
      </c>
      <c r="S84">
        <v>26.042400000000001</v>
      </c>
      <c r="T84">
        <v>0.56000000000000005</v>
      </c>
      <c r="U84">
        <v>348.97500000000002</v>
      </c>
      <c r="V84">
        <v>20.37</v>
      </c>
      <c r="W84">
        <v>41.276000000000003</v>
      </c>
      <c r="X84">
        <v>98.34</v>
      </c>
      <c r="Y84">
        <v>0</v>
      </c>
      <c r="Z84">
        <v>6.5537999999999998</v>
      </c>
      <c r="AA84">
        <v>0</v>
      </c>
      <c r="AB84">
        <v>12.492000000000001</v>
      </c>
      <c r="AC84">
        <v>10.02744</v>
      </c>
      <c r="AD84">
        <v>9.0221999999999998</v>
      </c>
      <c r="AE84">
        <v>0</v>
      </c>
      <c r="AF84">
        <v>18.288</v>
      </c>
      <c r="AG84">
        <v>45.258400000000002</v>
      </c>
      <c r="AH84">
        <v>0</v>
      </c>
      <c r="AI84">
        <v>0</v>
      </c>
      <c r="AJ84">
        <v>0</v>
      </c>
      <c r="AK84">
        <v>55.098500000000001</v>
      </c>
      <c r="AL84">
        <v>2.5564</v>
      </c>
      <c r="AM84">
        <v>0</v>
      </c>
      <c r="AN84">
        <v>0.68564999999999998</v>
      </c>
      <c r="AO84">
        <v>0</v>
      </c>
      <c r="AP84">
        <v>1.5371999999999999</v>
      </c>
      <c r="AQ84">
        <v>48.905999999999999</v>
      </c>
      <c r="AR84">
        <v>3.3119999999999998</v>
      </c>
      <c r="AS84">
        <v>8.0711999999999993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78.677423999999988</v>
      </c>
      <c r="BA84">
        <f t="shared" si="4"/>
        <v>2663.852864</v>
      </c>
      <c r="BB84">
        <v>81</v>
      </c>
      <c r="BD84">
        <v>5.21</v>
      </c>
      <c r="BE84">
        <v>1.92</v>
      </c>
      <c r="BF84">
        <v>2.21</v>
      </c>
      <c r="BG84">
        <v>1.79</v>
      </c>
      <c r="BH84">
        <v>6.05</v>
      </c>
      <c r="BI84">
        <v>1.29</v>
      </c>
      <c r="BJ84">
        <v>0.42</v>
      </c>
      <c r="BK84">
        <v>1.73</v>
      </c>
      <c r="BL84">
        <v>0.74</v>
      </c>
      <c r="BM84">
        <v>0.08</v>
      </c>
      <c r="BN84">
        <v>2.34</v>
      </c>
      <c r="BO84">
        <v>3.77</v>
      </c>
      <c r="BP84">
        <v>0.26</v>
      </c>
      <c r="BQ84">
        <v>2</v>
      </c>
      <c r="BR84">
        <v>2.19</v>
      </c>
      <c r="BS84">
        <v>1.65</v>
      </c>
      <c r="BT84">
        <v>2.9693719999999999</v>
      </c>
      <c r="BU84">
        <v>1.342031</v>
      </c>
      <c r="BV84">
        <v>2.4601199999999999</v>
      </c>
      <c r="BW84">
        <v>1.84965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1.9378120000000001</v>
      </c>
      <c r="CM84">
        <v>2.9068149999999999</v>
      </c>
      <c r="CN84">
        <v>1.771482</v>
      </c>
      <c r="CO84">
        <v>4.2945000000000002</v>
      </c>
      <c r="CP84">
        <v>4.2584999999999997</v>
      </c>
      <c r="CQ84">
        <v>3.4356</v>
      </c>
      <c r="CR84">
        <v>0.85655999999999999</v>
      </c>
      <c r="CS84">
        <v>2.79379</v>
      </c>
      <c r="CT84">
        <v>0</v>
      </c>
      <c r="CU84">
        <v>0</v>
      </c>
      <c r="CV84">
        <v>0</v>
      </c>
      <c r="CW84">
        <v>0.99528000000000005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78.677423999999988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685.22619999999995</v>
      </c>
      <c r="L85">
        <v>609.97</v>
      </c>
      <c r="M85">
        <v>92.92</v>
      </c>
      <c r="N85">
        <v>119.15625</v>
      </c>
      <c r="O85">
        <v>124.7899</v>
      </c>
      <c r="P85">
        <v>121.1991</v>
      </c>
      <c r="Q85">
        <v>21.5626</v>
      </c>
      <c r="R85">
        <v>41.7316</v>
      </c>
      <c r="S85">
        <v>26.042400000000001</v>
      </c>
      <c r="T85">
        <v>0.56000000000000005</v>
      </c>
      <c r="U85">
        <v>348.97500000000002</v>
      </c>
      <c r="V85">
        <v>20.37</v>
      </c>
      <c r="W85">
        <v>41.276000000000003</v>
      </c>
      <c r="X85">
        <v>98.34</v>
      </c>
      <c r="Y85">
        <v>0</v>
      </c>
      <c r="Z85">
        <v>1.1000000000000001</v>
      </c>
      <c r="AA85">
        <v>0</v>
      </c>
      <c r="AB85">
        <v>12.492000000000001</v>
      </c>
      <c r="AC85">
        <v>0</v>
      </c>
      <c r="AD85">
        <v>0</v>
      </c>
      <c r="AE85">
        <v>0</v>
      </c>
      <c r="AF85">
        <v>18.288</v>
      </c>
      <c r="AG85">
        <v>45.258400000000002</v>
      </c>
      <c r="AH85">
        <v>0</v>
      </c>
      <c r="AI85">
        <v>0</v>
      </c>
      <c r="AJ85">
        <v>0</v>
      </c>
      <c r="AK85">
        <v>55.098500000000001</v>
      </c>
      <c r="AL85">
        <v>2.5564</v>
      </c>
      <c r="AM85">
        <v>0</v>
      </c>
      <c r="AN85">
        <v>0.68564999999999998</v>
      </c>
      <c r="AO85">
        <v>0</v>
      </c>
      <c r="AP85">
        <v>1.5371999999999999</v>
      </c>
      <c r="AQ85">
        <v>32.603999999999999</v>
      </c>
      <c r="AR85">
        <v>27.6</v>
      </c>
      <c r="AS85">
        <v>8.0711999999999993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78.875514999999993</v>
      </c>
      <c r="BA85">
        <f t="shared" si="4"/>
        <v>2647.5335150000001</v>
      </c>
      <c r="BB85">
        <v>82</v>
      </c>
      <c r="BD85">
        <v>5.21</v>
      </c>
      <c r="BE85">
        <v>1.92</v>
      </c>
      <c r="BF85">
        <v>2.21</v>
      </c>
      <c r="BG85">
        <v>1.79</v>
      </c>
      <c r="BH85">
        <v>6.05</v>
      </c>
      <c r="BI85">
        <v>1.29</v>
      </c>
      <c r="BJ85">
        <v>0.42</v>
      </c>
      <c r="BK85">
        <v>1.73</v>
      </c>
      <c r="BL85">
        <v>0.76</v>
      </c>
      <c r="BM85">
        <v>0.08</v>
      </c>
      <c r="BN85">
        <v>2.34</v>
      </c>
      <c r="BO85">
        <v>3.77</v>
      </c>
      <c r="BP85">
        <v>0.26</v>
      </c>
      <c r="BQ85">
        <v>2</v>
      </c>
      <c r="BR85">
        <v>2.19</v>
      </c>
      <c r="BS85">
        <v>1.65</v>
      </c>
      <c r="BT85">
        <v>2.9693719999999999</v>
      </c>
      <c r="BU85">
        <v>1.342031</v>
      </c>
      <c r="BV85">
        <v>2.4601199999999999</v>
      </c>
      <c r="BW85">
        <v>1.84965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1.9378120000000001</v>
      </c>
      <c r="CM85">
        <v>3.0849060000000001</v>
      </c>
      <c r="CN85">
        <v>1.771482</v>
      </c>
      <c r="CO85">
        <v>4.2945000000000002</v>
      </c>
      <c r="CP85">
        <v>4.2584999999999997</v>
      </c>
      <c r="CQ85">
        <v>3.4356</v>
      </c>
      <c r="CR85">
        <v>0.85655999999999999</v>
      </c>
      <c r="CS85">
        <v>2.79379</v>
      </c>
      <c r="CT85">
        <v>0</v>
      </c>
      <c r="CU85">
        <v>0</v>
      </c>
      <c r="CV85">
        <v>0</v>
      </c>
      <c r="CW85">
        <v>0.99528000000000005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78.875514999999993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685.22619999999995</v>
      </c>
      <c r="L86">
        <v>609.97</v>
      </c>
      <c r="M86">
        <v>92.92</v>
      </c>
      <c r="N86">
        <v>119.15625</v>
      </c>
      <c r="O86">
        <v>124.7899</v>
      </c>
      <c r="P86">
        <v>121.1991</v>
      </c>
      <c r="Q86">
        <v>21.5626</v>
      </c>
      <c r="R86">
        <v>41.7316</v>
      </c>
      <c r="S86">
        <v>26.042400000000001</v>
      </c>
      <c r="T86">
        <v>0.56000000000000005</v>
      </c>
      <c r="U86">
        <v>348.97500000000002</v>
      </c>
      <c r="V86">
        <v>20.37</v>
      </c>
      <c r="W86">
        <v>41.276000000000003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45.258400000000002</v>
      </c>
      <c r="AH86">
        <v>0</v>
      </c>
      <c r="AI86">
        <v>0</v>
      </c>
      <c r="AJ86">
        <v>0</v>
      </c>
      <c r="AK86">
        <v>55.098500000000001</v>
      </c>
      <c r="AL86">
        <v>2.5564</v>
      </c>
      <c r="AM86">
        <v>0</v>
      </c>
      <c r="AN86">
        <v>0.68564999999999998</v>
      </c>
      <c r="AO86">
        <v>0</v>
      </c>
      <c r="AP86">
        <v>1.5371999999999999</v>
      </c>
      <c r="AQ86">
        <v>32.603999999999999</v>
      </c>
      <c r="AR86">
        <v>27.6</v>
      </c>
      <c r="AS86">
        <v>8.0711999999999993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79.027414999999991</v>
      </c>
      <c r="BA86">
        <f t="shared" si="4"/>
        <v>2634.0934149999998</v>
      </c>
      <c r="BB86">
        <v>83</v>
      </c>
      <c r="BD86">
        <v>5.21</v>
      </c>
      <c r="BE86">
        <v>1.92</v>
      </c>
      <c r="BF86">
        <v>2.21</v>
      </c>
      <c r="BG86">
        <v>1.79</v>
      </c>
      <c r="BH86">
        <v>6.05</v>
      </c>
      <c r="BI86">
        <v>1.29</v>
      </c>
      <c r="BJ86">
        <v>0.42</v>
      </c>
      <c r="BK86">
        <v>1.73</v>
      </c>
      <c r="BL86">
        <v>0.77</v>
      </c>
      <c r="BM86">
        <v>0.08</v>
      </c>
      <c r="BN86">
        <v>2.34</v>
      </c>
      <c r="BO86">
        <v>3.77</v>
      </c>
      <c r="BP86">
        <v>0.26</v>
      </c>
      <c r="BQ86">
        <v>2</v>
      </c>
      <c r="BR86">
        <v>2.19</v>
      </c>
      <c r="BS86">
        <v>1.65</v>
      </c>
      <c r="BT86">
        <v>2.9693719999999999</v>
      </c>
      <c r="BU86">
        <v>1.342031</v>
      </c>
      <c r="BV86">
        <v>2.4601199999999999</v>
      </c>
      <c r="BW86">
        <v>1.84965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1.9378120000000001</v>
      </c>
      <c r="CM86">
        <v>3.2268059999999998</v>
      </c>
      <c r="CN86">
        <v>1.771482</v>
      </c>
      <c r="CO86">
        <v>4.2945000000000002</v>
      </c>
      <c r="CP86">
        <v>4.2584999999999997</v>
      </c>
      <c r="CQ86">
        <v>3.4356</v>
      </c>
      <c r="CR86">
        <v>0.85655999999999999</v>
      </c>
      <c r="CS86">
        <v>2.79379</v>
      </c>
      <c r="CT86">
        <v>0</v>
      </c>
      <c r="CU86">
        <v>0</v>
      </c>
      <c r="CV86">
        <v>0</v>
      </c>
      <c r="CW86">
        <v>0.99528000000000005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79.027414999999991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685.22619999999995</v>
      </c>
      <c r="L87">
        <v>609.97</v>
      </c>
      <c r="M87">
        <v>92.92</v>
      </c>
      <c r="N87">
        <v>119.15625</v>
      </c>
      <c r="O87">
        <v>124.7899</v>
      </c>
      <c r="P87">
        <v>121.1991</v>
      </c>
      <c r="Q87">
        <v>17.086400000000001</v>
      </c>
      <c r="R87">
        <v>41.7316</v>
      </c>
      <c r="S87">
        <v>26.042400000000001</v>
      </c>
      <c r="T87">
        <v>0.56000000000000005</v>
      </c>
      <c r="U87">
        <v>348.97500000000002</v>
      </c>
      <c r="V87">
        <v>20.37</v>
      </c>
      <c r="W87">
        <v>41.276000000000003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45.258400000000002</v>
      </c>
      <c r="AH87">
        <v>0</v>
      </c>
      <c r="AI87">
        <v>0</v>
      </c>
      <c r="AJ87">
        <v>0</v>
      </c>
      <c r="AK87">
        <v>55.098500000000001</v>
      </c>
      <c r="AL87">
        <v>2.5564</v>
      </c>
      <c r="AM87">
        <v>0</v>
      </c>
      <c r="AN87">
        <v>0.64646999999999999</v>
      </c>
      <c r="AO87">
        <v>0</v>
      </c>
      <c r="AP87">
        <v>1.5371999999999999</v>
      </c>
      <c r="AQ87">
        <v>32.603999999999999</v>
      </c>
      <c r="AR87">
        <v>2.2080000000000002</v>
      </c>
      <c r="AS87">
        <v>8.0711999999999993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79.169314999999983</v>
      </c>
      <c r="BA87">
        <f t="shared" si="4"/>
        <v>2604.3279350000003</v>
      </c>
      <c r="BB87">
        <v>84</v>
      </c>
      <c r="BD87">
        <v>5.21</v>
      </c>
      <c r="BE87">
        <v>1.92</v>
      </c>
      <c r="BF87">
        <v>2.21</v>
      </c>
      <c r="BG87">
        <v>1.79</v>
      </c>
      <c r="BH87">
        <v>6.05</v>
      </c>
      <c r="BI87">
        <v>1.29</v>
      </c>
      <c r="BJ87">
        <v>0.42</v>
      </c>
      <c r="BK87">
        <v>1.73</v>
      </c>
      <c r="BL87">
        <v>0.77</v>
      </c>
      <c r="BM87">
        <v>0.08</v>
      </c>
      <c r="BN87">
        <v>2.34</v>
      </c>
      <c r="BO87">
        <v>3.77</v>
      </c>
      <c r="BP87">
        <v>0.26</v>
      </c>
      <c r="BQ87">
        <v>2</v>
      </c>
      <c r="BR87">
        <v>2.19</v>
      </c>
      <c r="BS87">
        <v>1.65</v>
      </c>
      <c r="BT87">
        <v>2.9693719999999999</v>
      </c>
      <c r="BU87">
        <v>1.342031</v>
      </c>
      <c r="BV87">
        <v>2.4601199999999999</v>
      </c>
      <c r="BW87">
        <v>1.84965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1.9378120000000001</v>
      </c>
      <c r="CM87">
        <v>3.368706</v>
      </c>
      <c r="CN87">
        <v>1.771482</v>
      </c>
      <c r="CO87">
        <v>4.2945000000000002</v>
      </c>
      <c r="CP87">
        <v>4.2584999999999997</v>
      </c>
      <c r="CQ87">
        <v>3.4356</v>
      </c>
      <c r="CR87">
        <v>0.85655999999999999</v>
      </c>
      <c r="CS87">
        <v>2.79379</v>
      </c>
      <c r="CT87">
        <v>0</v>
      </c>
      <c r="CU87">
        <v>0</v>
      </c>
      <c r="CV87">
        <v>0</v>
      </c>
      <c r="CW87">
        <v>0.99528000000000005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79.169314999999983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685.22619999999995</v>
      </c>
      <c r="L88">
        <v>609.97</v>
      </c>
      <c r="M88">
        <v>92.92</v>
      </c>
      <c r="N88">
        <v>119.15625</v>
      </c>
      <c r="O88">
        <v>124.7899</v>
      </c>
      <c r="P88">
        <v>121.1991</v>
      </c>
      <c r="Q88">
        <v>17.086400000000001</v>
      </c>
      <c r="R88">
        <v>41.7316</v>
      </c>
      <c r="S88">
        <v>26.042400000000001</v>
      </c>
      <c r="T88">
        <v>0.56000000000000005</v>
      </c>
      <c r="U88">
        <v>348.97500000000002</v>
      </c>
      <c r="V88">
        <v>20.37</v>
      </c>
      <c r="W88">
        <v>41.276000000000003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45.258400000000002</v>
      </c>
      <c r="AH88">
        <v>0</v>
      </c>
      <c r="AI88">
        <v>0</v>
      </c>
      <c r="AJ88">
        <v>0</v>
      </c>
      <c r="AK88">
        <v>55.098500000000001</v>
      </c>
      <c r="AL88">
        <v>2.5564</v>
      </c>
      <c r="AM88">
        <v>0</v>
      </c>
      <c r="AN88">
        <v>0.64646999999999999</v>
      </c>
      <c r="AO88">
        <v>0</v>
      </c>
      <c r="AP88">
        <v>1.5371999999999999</v>
      </c>
      <c r="AQ88">
        <v>16.302</v>
      </c>
      <c r="AR88">
        <v>2.2080000000000002</v>
      </c>
      <c r="AS88">
        <v>8.0711999999999993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79.261881999999986</v>
      </c>
      <c r="BA88">
        <f t="shared" si="4"/>
        <v>2588.1185020000003</v>
      </c>
      <c r="BB88">
        <v>85</v>
      </c>
      <c r="BD88">
        <v>5.21</v>
      </c>
      <c r="BE88">
        <v>1.92</v>
      </c>
      <c r="BF88">
        <v>2.21</v>
      </c>
      <c r="BG88">
        <v>1.79</v>
      </c>
      <c r="BH88">
        <v>6.05</v>
      </c>
      <c r="BI88">
        <v>1.29</v>
      </c>
      <c r="BJ88">
        <v>0.42</v>
      </c>
      <c r="BK88">
        <v>1.73</v>
      </c>
      <c r="BL88">
        <v>0.77</v>
      </c>
      <c r="BM88">
        <v>0.08</v>
      </c>
      <c r="BN88">
        <v>2.34</v>
      </c>
      <c r="BO88">
        <v>3.77</v>
      </c>
      <c r="BP88">
        <v>0.26</v>
      </c>
      <c r="BQ88">
        <v>2</v>
      </c>
      <c r="BR88">
        <v>2.19</v>
      </c>
      <c r="BS88">
        <v>1.65</v>
      </c>
      <c r="BT88">
        <v>2.9693719999999999</v>
      </c>
      <c r="BU88">
        <v>1.342031</v>
      </c>
      <c r="BV88">
        <v>2.4601199999999999</v>
      </c>
      <c r="BW88">
        <v>1.84965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1.9378120000000001</v>
      </c>
      <c r="CM88">
        <v>3.4612729999999998</v>
      </c>
      <c r="CN88">
        <v>1.771482</v>
      </c>
      <c r="CO88">
        <v>4.2945000000000002</v>
      </c>
      <c r="CP88">
        <v>4.2584999999999997</v>
      </c>
      <c r="CQ88">
        <v>3.4356</v>
      </c>
      <c r="CR88">
        <v>0.85655999999999999</v>
      </c>
      <c r="CS88">
        <v>2.79379</v>
      </c>
      <c r="CT88">
        <v>0</v>
      </c>
      <c r="CU88">
        <v>0</v>
      </c>
      <c r="CV88">
        <v>0</v>
      </c>
      <c r="CW88">
        <v>0.99528000000000005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79.261881999999986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685.22619999999995</v>
      </c>
      <c r="L89">
        <v>497.47</v>
      </c>
      <c r="M89">
        <v>92.92</v>
      </c>
      <c r="N89">
        <v>119.15625</v>
      </c>
      <c r="O89">
        <v>124.7899</v>
      </c>
      <c r="P89">
        <v>121.1991</v>
      </c>
      <c r="Q89">
        <v>14.937438999999999</v>
      </c>
      <c r="R89">
        <v>40.927999999999997</v>
      </c>
      <c r="S89">
        <v>26.042400000000001</v>
      </c>
      <c r="T89">
        <v>0.56000000000000005</v>
      </c>
      <c r="U89">
        <v>348.97500000000002</v>
      </c>
      <c r="V89">
        <v>20.37</v>
      </c>
      <c r="W89">
        <v>41.276000000000003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45.258400000000002</v>
      </c>
      <c r="AH89">
        <v>0</v>
      </c>
      <c r="AI89">
        <v>0</v>
      </c>
      <c r="AJ89">
        <v>0</v>
      </c>
      <c r="AK89">
        <v>55.098500000000001</v>
      </c>
      <c r="AL89">
        <v>2.5564</v>
      </c>
      <c r="AM89">
        <v>0</v>
      </c>
      <c r="AN89">
        <v>0.64646999999999999</v>
      </c>
      <c r="AO89">
        <v>0</v>
      </c>
      <c r="AP89">
        <v>1.1529</v>
      </c>
      <c r="AQ89">
        <v>16.302</v>
      </c>
      <c r="AR89">
        <v>2.2080000000000002</v>
      </c>
      <c r="AS89">
        <v>5.3807999999999998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79.312632999999977</v>
      </c>
      <c r="BA89">
        <f t="shared" si="4"/>
        <v>2469.6419920000008</v>
      </c>
      <c r="BB89">
        <v>86</v>
      </c>
      <c r="BD89">
        <v>5.21</v>
      </c>
      <c r="BE89">
        <v>1.92</v>
      </c>
      <c r="BF89">
        <v>2.21</v>
      </c>
      <c r="BG89">
        <v>1.79</v>
      </c>
      <c r="BH89">
        <v>6.05</v>
      </c>
      <c r="BI89">
        <v>1.29</v>
      </c>
      <c r="BJ89">
        <v>0.42</v>
      </c>
      <c r="BK89">
        <v>1.73</v>
      </c>
      <c r="BL89">
        <v>0.77</v>
      </c>
      <c r="BM89">
        <v>0.08</v>
      </c>
      <c r="BN89">
        <v>2.34</v>
      </c>
      <c r="BO89">
        <v>3.77</v>
      </c>
      <c r="BP89">
        <v>0.26</v>
      </c>
      <c r="BQ89">
        <v>2</v>
      </c>
      <c r="BR89">
        <v>2.19</v>
      </c>
      <c r="BS89">
        <v>1.65</v>
      </c>
      <c r="BT89">
        <v>2.9693719999999999</v>
      </c>
      <c r="BU89">
        <v>1.342031</v>
      </c>
      <c r="BV89">
        <v>2.4601199999999999</v>
      </c>
      <c r="BW89">
        <v>1.84965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4.2945000000000002</v>
      </c>
      <c r="CP89">
        <v>4.2584999999999997</v>
      </c>
      <c r="CQ89">
        <v>3.4356</v>
      </c>
      <c r="CR89">
        <v>0.85655999999999999</v>
      </c>
      <c r="CS89">
        <v>2.79379</v>
      </c>
      <c r="CT89">
        <v>0</v>
      </c>
      <c r="CU89">
        <v>0</v>
      </c>
      <c r="CV89">
        <v>0</v>
      </c>
      <c r="CW89">
        <v>0.99528000000000005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79.312632999999977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685.22619999999995</v>
      </c>
      <c r="L90">
        <v>401.47019999999998</v>
      </c>
      <c r="M90">
        <v>92.92</v>
      </c>
      <c r="N90">
        <v>119.15625</v>
      </c>
      <c r="O90">
        <v>124.7899</v>
      </c>
      <c r="P90">
        <v>121.1991</v>
      </c>
      <c r="Q90">
        <v>12.471500000000001</v>
      </c>
      <c r="R90">
        <v>40.927999999999997</v>
      </c>
      <c r="S90">
        <v>26.042400000000001</v>
      </c>
      <c r="T90">
        <v>0.56000000000000005</v>
      </c>
      <c r="U90">
        <v>348.97500000000002</v>
      </c>
      <c r="V90">
        <v>20.37</v>
      </c>
      <c r="W90">
        <v>41.276000000000003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45.258400000000002</v>
      </c>
      <c r="AH90">
        <v>0</v>
      </c>
      <c r="AI90">
        <v>0</v>
      </c>
      <c r="AJ90">
        <v>0</v>
      </c>
      <c r="AK90">
        <v>55.098500000000001</v>
      </c>
      <c r="AL90">
        <v>2.5564</v>
      </c>
      <c r="AM90">
        <v>0</v>
      </c>
      <c r="AN90">
        <v>0.64646999999999999</v>
      </c>
      <c r="AO90">
        <v>0</v>
      </c>
      <c r="AP90">
        <v>1.1529</v>
      </c>
      <c r="AQ90">
        <v>16.302</v>
      </c>
      <c r="AR90">
        <v>2.2080000000000002</v>
      </c>
      <c r="AS90">
        <v>5.3807999999999998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79.312632999999977</v>
      </c>
      <c r="BA90">
        <f t="shared" si="4"/>
        <v>2371.1762530000005</v>
      </c>
      <c r="BB90">
        <v>87</v>
      </c>
      <c r="BD90">
        <v>5.21</v>
      </c>
      <c r="BE90">
        <v>1.92</v>
      </c>
      <c r="BF90">
        <v>2.21</v>
      </c>
      <c r="BG90">
        <v>1.79</v>
      </c>
      <c r="BH90">
        <v>6.05</v>
      </c>
      <c r="BI90">
        <v>1.29</v>
      </c>
      <c r="BJ90">
        <v>0.42</v>
      </c>
      <c r="BK90">
        <v>1.73</v>
      </c>
      <c r="BL90">
        <v>0.77</v>
      </c>
      <c r="BM90">
        <v>0.08</v>
      </c>
      <c r="BN90">
        <v>2.34</v>
      </c>
      <c r="BO90">
        <v>3.77</v>
      </c>
      <c r="BP90">
        <v>0.26</v>
      </c>
      <c r="BQ90">
        <v>2</v>
      </c>
      <c r="BR90">
        <v>2.19</v>
      </c>
      <c r="BS90">
        <v>1.65</v>
      </c>
      <c r="BT90">
        <v>2.9693719999999999</v>
      </c>
      <c r="BU90">
        <v>1.342031</v>
      </c>
      <c r="BV90">
        <v>2.4601199999999999</v>
      </c>
      <c r="BW90">
        <v>1.84965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4.2945000000000002</v>
      </c>
      <c r="CP90">
        <v>4.2584999999999997</v>
      </c>
      <c r="CQ90">
        <v>3.4356</v>
      </c>
      <c r="CR90">
        <v>0.85655999999999999</v>
      </c>
      <c r="CS90">
        <v>2.79379</v>
      </c>
      <c r="CT90">
        <v>0</v>
      </c>
      <c r="CU90">
        <v>0</v>
      </c>
      <c r="CV90">
        <v>0</v>
      </c>
      <c r="CW90">
        <v>0.99528000000000005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79.312632999999977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600.55730000000005</v>
      </c>
      <c r="L91">
        <v>350.55900000000003</v>
      </c>
      <c r="M91">
        <v>92.92</v>
      </c>
      <c r="N91">
        <v>119.15625</v>
      </c>
      <c r="O91">
        <v>124.7899</v>
      </c>
      <c r="P91">
        <v>121.1991</v>
      </c>
      <c r="Q91">
        <v>12.471500000000001</v>
      </c>
      <c r="R91">
        <v>40.927999999999997</v>
      </c>
      <c r="S91">
        <v>21.43</v>
      </c>
      <c r="T91">
        <v>0.56000000000000005</v>
      </c>
      <c r="U91">
        <v>348.97500000000002</v>
      </c>
      <c r="V91">
        <v>20.37</v>
      </c>
      <c r="W91">
        <v>41.276000000000003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45.258400000000002</v>
      </c>
      <c r="AH91">
        <v>0</v>
      </c>
      <c r="AI91">
        <v>0</v>
      </c>
      <c r="AJ91">
        <v>0</v>
      </c>
      <c r="AK91">
        <v>55.098500000000001</v>
      </c>
      <c r="AL91">
        <v>2.5564</v>
      </c>
      <c r="AM91">
        <v>0</v>
      </c>
      <c r="AN91">
        <v>0.64646999999999999</v>
      </c>
      <c r="AO91">
        <v>0</v>
      </c>
      <c r="AP91">
        <v>1.1529</v>
      </c>
      <c r="AQ91">
        <v>16.302</v>
      </c>
      <c r="AR91">
        <v>2.2080000000000002</v>
      </c>
      <c r="AS91">
        <v>5.3807999999999998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79.362632999999974</v>
      </c>
      <c r="BA91">
        <f t="shared" si="4"/>
        <v>2231.0337530000011</v>
      </c>
      <c r="BB91">
        <v>88</v>
      </c>
      <c r="BD91">
        <v>5.21</v>
      </c>
      <c r="BE91">
        <v>1.92</v>
      </c>
      <c r="BF91">
        <v>2.21</v>
      </c>
      <c r="BG91">
        <v>1.79</v>
      </c>
      <c r="BH91">
        <v>6.05</v>
      </c>
      <c r="BI91">
        <v>1.33</v>
      </c>
      <c r="BJ91">
        <v>0.43</v>
      </c>
      <c r="BK91">
        <v>1.73</v>
      </c>
      <c r="BL91">
        <v>0.77</v>
      </c>
      <c r="BM91">
        <v>0.08</v>
      </c>
      <c r="BN91">
        <v>2.34</v>
      </c>
      <c r="BO91">
        <v>3.77</v>
      </c>
      <c r="BP91">
        <v>0.26</v>
      </c>
      <c r="BQ91">
        <v>2</v>
      </c>
      <c r="BR91">
        <v>2.19</v>
      </c>
      <c r="BS91">
        <v>1.65</v>
      </c>
      <c r="BT91">
        <v>2.9693719999999999</v>
      </c>
      <c r="BU91">
        <v>1.342031</v>
      </c>
      <c r="BV91">
        <v>2.4601199999999999</v>
      </c>
      <c r="BW91">
        <v>1.84965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4.2945000000000002</v>
      </c>
      <c r="CP91">
        <v>4.2584999999999997</v>
      </c>
      <c r="CQ91">
        <v>3.4356</v>
      </c>
      <c r="CR91">
        <v>0.85655999999999999</v>
      </c>
      <c r="CS91">
        <v>2.79379</v>
      </c>
      <c r="CT91">
        <v>0</v>
      </c>
      <c r="CU91">
        <v>0</v>
      </c>
      <c r="CV91">
        <v>0</v>
      </c>
      <c r="CW91">
        <v>0.99528000000000005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79.362632999999974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600.55730000000005</v>
      </c>
      <c r="L92">
        <v>350.55900000000003</v>
      </c>
      <c r="M92">
        <v>92.92</v>
      </c>
      <c r="N92">
        <v>119.15625</v>
      </c>
      <c r="O92">
        <v>124.7899</v>
      </c>
      <c r="P92">
        <v>121.1991</v>
      </c>
      <c r="Q92">
        <v>12.471500000000001</v>
      </c>
      <c r="R92">
        <v>40.927999999999997</v>
      </c>
      <c r="S92">
        <v>21.43</v>
      </c>
      <c r="T92">
        <v>0.56000000000000005</v>
      </c>
      <c r="U92">
        <v>348.97500000000002</v>
      </c>
      <c r="V92">
        <v>20.37</v>
      </c>
      <c r="W92">
        <v>41.276000000000003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45.258400000000002</v>
      </c>
      <c r="AH92">
        <v>0</v>
      </c>
      <c r="AI92">
        <v>0</v>
      </c>
      <c r="AJ92">
        <v>0</v>
      </c>
      <c r="AK92">
        <v>55.098500000000001</v>
      </c>
      <c r="AL92">
        <v>2.5564</v>
      </c>
      <c r="AM92">
        <v>0</v>
      </c>
      <c r="AN92">
        <v>0.64646999999999999</v>
      </c>
      <c r="AO92">
        <v>0</v>
      </c>
      <c r="AP92">
        <v>1.1529</v>
      </c>
      <c r="AQ92">
        <v>16.302</v>
      </c>
      <c r="AR92">
        <v>2.2080000000000002</v>
      </c>
      <c r="AS92">
        <v>5.3807999999999998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79.372632999999979</v>
      </c>
      <c r="BA92">
        <f t="shared" si="4"/>
        <v>2231.0437530000008</v>
      </c>
      <c r="BB92">
        <v>89</v>
      </c>
      <c r="BD92">
        <v>5.21</v>
      </c>
      <c r="BE92">
        <v>1.92</v>
      </c>
      <c r="BF92">
        <v>2.21</v>
      </c>
      <c r="BG92">
        <v>1.79</v>
      </c>
      <c r="BH92">
        <v>6.05</v>
      </c>
      <c r="BI92">
        <v>1.33</v>
      </c>
      <c r="BJ92">
        <v>0.44</v>
      </c>
      <c r="BK92">
        <v>1.73</v>
      </c>
      <c r="BL92">
        <v>0.77</v>
      </c>
      <c r="BM92">
        <v>0.08</v>
      </c>
      <c r="BN92">
        <v>2.34</v>
      </c>
      <c r="BO92">
        <v>3.77</v>
      </c>
      <c r="BP92">
        <v>0.26</v>
      </c>
      <c r="BQ92">
        <v>2</v>
      </c>
      <c r="BR92">
        <v>2.19</v>
      </c>
      <c r="BS92">
        <v>1.65</v>
      </c>
      <c r="BT92">
        <v>2.9693719999999999</v>
      </c>
      <c r="BU92">
        <v>1.342031</v>
      </c>
      <c r="BV92">
        <v>2.4601199999999999</v>
      </c>
      <c r="BW92">
        <v>1.84965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4.2945000000000002</v>
      </c>
      <c r="CP92">
        <v>4.2584999999999997</v>
      </c>
      <c r="CQ92">
        <v>3.4356</v>
      </c>
      <c r="CR92">
        <v>0.85655999999999999</v>
      </c>
      <c r="CS92">
        <v>2.79379</v>
      </c>
      <c r="CT92">
        <v>0</v>
      </c>
      <c r="CU92">
        <v>0</v>
      </c>
      <c r="CV92">
        <v>0</v>
      </c>
      <c r="CW92">
        <v>0.99528000000000005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79.372632999999979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568.28459999999995</v>
      </c>
      <c r="L93">
        <v>344.12</v>
      </c>
      <c r="M93">
        <v>92.92</v>
      </c>
      <c r="N93">
        <v>119.15625</v>
      </c>
      <c r="O93">
        <v>124.7899</v>
      </c>
      <c r="P93">
        <v>121.1991</v>
      </c>
      <c r="Q93">
        <v>8.130611</v>
      </c>
      <c r="R93">
        <v>40.927999999999997</v>
      </c>
      <c r="S93">
        <v>15.732015000000001</v>
      </c>
      <c r="T93">
        <v>0.56000000000000005</v>
      </c>
      <c r="U93">
        <v>348.97500000000002</v>
      </c>
      <c r="V93">
        <v>20.37</v>
      </c>
      <c r="W93">
        <v>41.276000000000003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45.258400000000002</v>
      </c>
      <c r="AH93">
        <v>0</v>
      </c>
      <c r="AI93">
        <v>0</v>
      </c>
      <c r="AJ93">
        <v>0</v>
      </c>
      <c r="AK93">
        <v>55.098500000000001</v>
      </c>
      <c r="AL93">
        <v>12.782</v>
      </c>
      <c r="AM93">
        <v>0</v>
      </c>
      <c r="AN93">
        <v>0.64646999999999999</v>
      </c>
      <c r="AO93">
        <v>0</v>
      </c>
      <c r="AP93">
        <v>1.1529</v>
      </c>
      <c r="AQ93">
        <v>0</v>
      </c>
      <c r="AR93">
        <v>2.2080000000000002</v>
      </c>
      <c r="AS93">
        <v>4.7081999999999997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79.372632999999979</v>
      </c>
      <c r="BA93">
        <f t="shared" si="4"/>
        <v>2175.544179</v>
      </c>
      <c r="BB93">
        <v>90</v>
      </c>
      <c r="BD93">
        <v>5.21</v>
      </c>
      <c r="BE93">
        <v>1.92</v>
      </c>
      <c r="BF93">
        <v>2.21</v>
      </c>
      <c r="BG93">
        <v>1.79</v>
      </c>
      <c r="BH93">
        <v>6.05</v>
      </c>
      <c r="BI93">
        <v>1.33</v>
      </c>
      <c r="BJ93">
        <v>0.44</v>
      </c>
      <c r="BK93">
        <v>1.73</v>
      </c>
      <c r="BL93">
        <v>0.77</v>
      </c>
      <c r="BM93">
        <v>0.08</v>
      </c>
      <c r="BN93">
        <v>2.34</v>
      </c>
      <c r="BO93">
        <v>3.77</v>
      </c>
      <c r="BP93">
        <v>0.26</v>
      </c>
      <c r="BQ93">
        <v>2</v>
      </c>
      <c r="BR93">
        <v>2.19</v>
      </c>
      <c r="BS93">
        <v>1.65</v>
      </c>
      <c r="BT93">
        <v>2.9693719999999999</v>
      </c>
      <c r="BU93">
        <v>1.342031</v>
      </c>
      <c r="BV93">
        <v>2.4601199999999999</v>
      </c>
      <c r="BW93">
        <v>1.84965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4.2945000000000002</v>
      </c>
      <c r="CP93">
        <v>4.2584999999999997</v>
      </c>
      <c r="CQ93">
        <v>3.4356</v>
      </c>
      <c r="CR93">
        <v>0.85655999999999999</v>
      </c>
      <c r="CS93">
        <v>2.79379</v>
      </c>
      <c r="CT93">
        <v>0</v>
      </c>
      <c r="CU93">
        <v>0</v>
      </c>
      <c r="CV93">
        <v>0</v>
      </c>
      <c r="CW93">
        <v>0.99528000000000005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79.372632999999979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555.86</v>
      </c>
      <c r="L94">
        <v>344.12</v>
      </c>
      <c r="M94">
        <v>92.92</v>
      </c>
      <c r="N94">
        <v>119.15625</v>
      </c>
      <c r="O94">
        <v>124.7899</v>
      </c>
      <c r="P94">
        <v>121.1991</v>
      </c>
      <c r="Q94">
        <v>8.130611</v>
      </c>
      <c r="R94">
        <v>32.508902999999997</v>
      </c>
      <c r="S94">
        <v>10.050193</v>
      </c>
      <c r="T94">
        <v>0.56000000000000005</v>
      </c>
      <c r="U94">
        <v>348.97500000000002</v>
      </c>
      <c r="V94">
        <v>16.37</v>
      </c>
      <c r="W94">
        <v>32.615299999999998</v>
      </c>
      <c r="X94">
        <v>78.169300000000007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45.258400000000002</v>
      </c>
      <c r="AH94">
        <v>0</v>
      </c>
      <c r="AI94">
        <v>0</v>
      </c>
      <c r="AJ94">
        <v>0</v>
      </c>
      <c r="AK94">
        <v>55.098500000000001</v>
      </c>
      <c r="AL94">
        <v>40.088999999999999</v>
      </c>
      <c r="AM94">
        <v>0</v>
      </c>
      <c r="AN94">
        <v>0.64646999999999999</v>
      </c>
      <c r="AO94">
        <v>0</v>
      </c>
      <c r="AP94">
        <v>1.1529</v>
      </c>
      <c r="AQ94">
        <v>0</v>
      </c>
      <c r="AR94">
        <v>2.2080000000000002</v>
      </c>
      <c r="AS94">
        <v>4.7081999999999997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79.322632999999982</v>
      </c>
      <c r="BA94">
        <f t="shared" si="4"/>
        <v>2143.4442599999998</v>
      </c>
      <c r="BB94">
        <v>91</v>
      </c>
      <c r="BD94">
        <v>5.21</v>
      </c>
      <c r="BE94">
        <v>1.92</v>
      </c>
      <c r="BF94">
        <v>2.21</v>
      </c>
      <c r="BG94">
        <v>1.79</v>
      </c>
      <c r="BH94">
        <v>6.05</v>
      </c>
      <c r="BI94">
        <v>1.3</v>
      </c>
      <c r="BJ94">
        <v>0.42</v>
      </c>
      <c r="BK94">
        <v>1.73</v>
      </c>
      <c r="BL94">
        <v>0.77</v>
      </c>
      <c r="BM94">
        <v>0.08</v>
      </c>
      <c r="BN94">
        <v>2.34</v>
      </c>
      <c r="BO94">
        <v>3.77</v>
      </c>
      <c r="BP94">
        <v>0.26</v>
      </c>
      <c r="BQ94">
        <v>2</v>
      </c>
      <c r="BR94">
        <v>2.19</v>
      </c>
      <c r="BS94">
        <v>1.65</v>
      </c>
      <c r="BT94">
        <v>2.9693719999999999</v>
      </c>
      <c r="BU94">
        <v>1.342031</v>
      </c>
      <c r="BV94">
        <v>2.4601199999999999</v>
      </c>
      <c r="BW94">
        <v>1.84965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4.2945000000000002</v>
      </c>
      <c r="CP94">
        <v>4.2584999999999997</v>
      </c>
      <c r="CQ94">
        <v>3.4356</v>
      </c>
      <c r="CR94">
        <v>0.85655999999999999</v>
      </c>
      <c r="CS94">
        <v>2.79379</v>
      </c>
      <c r="CT94">
        <v>0</v>
      </c>
      <c r="CU94">
        <v>0</v>
      </c>
      <c r="CV94">
        <v>0</v>
      </c>
      <c r="CW94">
        <v>0.99528000000000005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79.322632999999982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537.86</v>
      </c>
      <c r="L95">
        <v>344.12</v>
      </c>
      <c r="M95">
        <v>92.92</v>
      </c>
      <c r="N95">
        <v>119.15625</v>
      </c>
      <c r="O95">
        <v>124.7899</v>
      </c>
      <c r="P95">
        <v>121.1991</v>
      </c>
      <c r="Q95">
        <v>8.1537179999999996</v>
      </c>
      <c r="R95">
        <v>23.419533999999999</v>
      </c>
      <c r="S95">
        <v>10.050193</v>
      </c>
      <c r="T95">
        <v>0.56000000000000005</v>
      </c>
      <c r="U95">
        <v>345.375</v>
      </c>
      <c r="V95">
        <v>11.1046</v>
      </c>
      <c r="W95">
        <v>27.130199999999999</v>
      </c>
      <c r="X95">
        <v>65.488668000000004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45.258400000000002</v>
      </c>
      <c r="AH95">
        <v>0</v>
      </c>
      <c r="AI95">
        <v>0</v>
      </c>
      <c r="AJ95">
        <v>0</v>
      </c>
      <c r="AK95">
        <v>55.098500000000001</v>
      </c>
      <c r="AL95">
        <v>53.451999999999998</v>
      </c>
      <c r="AM95">
        <v>0</v>
      </c>
      <c r="AN95">
        <v>0.62687999999999999</v>
      </c>
      <c r="AO95">
        <v>0</v>
      </c>
      <c r="AP95">
        <v>1.1529</v>
      </c>
      <c r="AQ95">
        <v>0</v>
      </c>
      <c r="AR95">
        <v>2.2080000000000002</v>
      </c>
      <c r="AS95">
        <v>4.7081999999999997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79.322632999999982</v>
      </c>
      <c r="BA95">
        <f t="shared" si="4"/>
        <v>2093.546276</v>
      </c>
      <c r="BB95">
        <v>92</v>
      </c>
      <c r="BD95">
        <v>5.21</v>
      </c>
      <c r="BE95">
        <v>1.92</v>
      </c>
      <c r="BF95">
        <v>2.21</v>
      </c>
      <c r="BG95">
        <v>1.79</v>
      </c>
      <c r="BH95">
        <v>6.05</v>
      </c>
      <c r="BI95">
        <v>1.3</v>
      </c>
      <c r="BJ95">
        <v>0.42</v>
      </c>
      <c r="BK95">
        <v>1.73</v>
      </c>
      <c r="BL95">
        <v>0.77</v>
      </c>
      <c r="BM95">
        <v>0.08</v>
      </c>
      <c r="BN95">
        <v>2.34</v>
      </c>
      <c r="BO95">
        <v>3.77</v>
      </c>
      <c r="BP95">
        <v>0.26</v>
      </c>
      <c r="BQ95">
        <v>2</v>
      </c>
      <c r="BR95">
        <v>2.19</v>
      </c>
      <c r="BS95">
        <v>1.65</v>
      </c>
      <c r="BT95">
        <v>2.9693719999999999</v>
      </c>
      <c r="BU95">
        <v>1.342031</v>
      </c>
      <c r="BV95">
        <v>2.4601199999999999</v>
      </c>
      <c r="BW95">
        <v>1.84965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4.2945000000000002</v>
      </c>
      <c r="CP95">
        <v>4.2584999999999997</v>
      </c>
      <c r="CQ95">
        <v>3.4356</v>
      </c>
      <c r="CR95">
        <v>0.85655999999999999</v>
      </c>
      <c r="CS95">
        <v>2.79379</v>
      </c>
      <c r="CT95">
        <v>0</v>
      </c>
      <c r="CU95">
        <v>0</v>
      </c>
      <c r="CV95">
        <v>0</v>
      </c>
      <c r="CW95">
        <v>0.99528000000000005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79.322632999999982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484.55</v>
      </c>
      <c r="L96">
        <v>344.12</v>
      </c>
      <c r="M96">
        <v>92.92</v>
      </c>
      <c r="N96">
        <v>119.15625</v>
      </c>
      <c r="O96">
        <v>124.7899</v>
      </c>
      <c r="P96">
        <v>121.1991</v>
      </c>
      <c r="Q96">
        <v>8.1537179999999996</v>
      </c>
      <c r="R96">
        <v>23.395703000000001</v>
      </c>
      <c r="S96">
        <v>10.050193</v>
      </c>
      <c r="T96">
        <v>0.56000000000000005</v>
      </c>
      <c r="U96">
        <v>345.375</v>
      </c>
      <c r="V96">
        <v>11.1046</v>
      </c>
      <c r="W96">
        <v>27.130199999999999</v>
      </c>
      <c r="X96">
        <v>64.190899999999999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45.258400000000002</v>
      </c>
      <c r="AH96">
        <v>0</v>
      </c>
      <c r="AI96">
        <v>0</v>
      </c>
      <c r="AJ96">
        <v>0</v>
      </c>
      <c r="AK96">
        <v>55.098500000000001</v>
      </c>
      <c r="AL96">
        <v>53.451999999999998</v>
      </c>
      <c r="AM96">
        <v>0</v>
      </c>
      <c r="AN96">
        <v>0.62687999999999999</v>
      </c>
      <c r="AO96">
        <v>0</v>
      </c>
      <c r="AP96">
        <v>1.1529</v>
      </c>
      <c r="AQ96">
        <v>0</v>
      </c>
      <c r="AR96">
        <v>6.6239999999999997</v>
      </c>
      <c r="AS96">
        <v>4.7081999999999997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79.322632999999982</v>
      </c>
      <c r="BA96">
        <f t="shared" si="4"/>
        <v>2043.3306770000002</v>
      </c>
      <c r="BB96">
        <v>93</v>
      </c>
      <c r="BD96">
        <v>5.21</v>
      </c>
      <c r="BE96">
        <v>1.92</v>
      </c>
      <c r="BF96">
        <v>2.21</v>
      </c>
      <c r="BG96">
        <v>1.79</v>
      </c>
      <c r="BH96">
        <v>6.05</v>
      </c>
      <c r="BI96">
        <v>1.3</v>
      </c>
      <c r="BJ96">
        <v>0.42</v>
      </c>
      <c r="BK96">
        <v>1.73</v>
      </c>
      <c r="BL96">
        <v>0.77</v>
      </c>
      <c r="BM96">
        <v>0.08</v>
      </c>
      <c r="BN96">
        <v>2.34</v>
      </c>
      <c r="BO96">
        <v>3.77</v>
      </c>
      <c r="BP96">
        <v>0.26</v>
      </c>
      <c r="BQ96">
        <v>2</v>
      </c>
      <c r="BR96">
        <v>2.19</v>
      </c>
      <c r="BS96">
        <v>1.65</v>
      </c>
      <c r="BT96">
        <v>2.9693719999999999</v>
      </c>
      <c r="BU96">
        <v>1.342031</v>
      </c>
      <c r="BV96">
        <v>2.4601199999999999</v>
      </c>
      <c r="BW96">
        <v>1.84965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4.2945000000000002</v>
      </c>
      <c r="CP96">
        <v>4.2584999999999997</v>
      </c>
      <c r="CQ96">
        <v>3.4356</v>
      </c>
      <c r="CR96">
        <v>0.85655999999999999</v>
      </c>
      <c r="CS96">
        <v>2.79379</v>
      </c>
      <c r="CT96">
        <v>0</v>
      </c>
      <c r="CU96">
        <v>0</v>
      </c>
      <c r="CV96">
        <v>0</v>
      </c>
      <c r="CW96">
        <v>0.99528000000000005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79.322632999999982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416.08</v>
      </c>
      <c r="L97">
        <v>344.12</v>
      </c>
      <c r="M97">
        <v>92.92</v>
      </c>
      <c r="N97">
        <v>119.15625</v>
      </c>
      <c r="O97">
        <v>124.7899</v>
      </c>
      <c r="P97">
        <v>121.1991</v>
      </c>
      <c r="Q97">
        <v>9.079027</v>
      </c>
      <c r="R97">
        <v>23.403082999999999</v>
      </c>
      <c r="S97">
        <v>10.198416999999999</v>
      </c>
      <c r="T97">
        <v>0.56000000000000005</v>
      </c>
      <c r="U97">
        <v>345.375</v>
      </c>
      <c r="V97">
        <v>11.1046</v>
      </c>
      <c r="W97">
        <v>27.130199999999999</v>
      </c>
      <c r="X97">
        <v>64.190899999999999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45.258400000000002</v>
      </c>
      <c r="AH97">
        <v>0</v>
      </c>
      <c r="AI97">
        <v>0</v>
      </c>
      <c r="AJ97">
        <v>0</v>
      </c>
      <c r="AK97">
        <v>55.098500000000001</v>
      </c>
      <c r="AL97">
        <v>40.088999999999999</v>
      </c>
      <c r="AM97">
        <v>0</v>
      </c>
      <c r="AN97">
        <v>0.62687999999999999</v>
      </c>
      <c r="AO97">
        <v>0</v>
      </c>
      <c r="AP97">
        <v>1.1529</v>
      </c>
      <c r="AQ97">
        <v>0</v>
      </c>
      <c r="AR97">
        <v>30.911999999999999</v>
      </c>
      <c r="AS97">
        <v>4.7081999999999997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79.322632999999982</v>
      </c>
      <c r="BA97">
        <f t="shared" si="4"/>
        <v>1986.8665900000001</v>
      </c>
      <c r="BB97">
        <v>94</v>
      </c>
      <c r="BD97">
        <v>5.21</v>
      </c>
      <c r="BE97">
        <v>1.92</v>
      </c>
      <c r="BF97">
        <v>2.21</v>
      </c>
      <c r="BG97">
        <v>1.79</v>
      </c>
      <c r="BH97">
        <v>6.05</v>
      </c>
      <c r="BI97">
        <v>1.3</v>
      </c>
      <c r="BJ97">
        <v>0.42</v>
      </c>
      <c r="BK97">
        <v>1.73</v>
      </c>
      <c r="BL97">
        <v>0.77</v>
      </c>
      <c r="BM97">
        <v>0.08</v>
      </c>
      <c r="BN97">
        <v>2.34</v>
      </c>
      <c r="BO97">
        <v>3.77</v>
      </c>
      <c r="BP97">
        <v>0.26</v>
      </c>
      <c r="BQ97">
        <v>2</v>
      </c>
      <c r="BR97">
        <v>2.19</v>
      </c>
      <c r="BS97">
        <v>1.65</v>
      </c>
      <c r="BT97">
        <v>2.9693719999999999</v>
      </c>
      <c r="BU97">
        <v>1.342031</v>
      </c>
      <c r="BV97">
        <v>2.4601199999999999</v>
      </c>
      <c r="BW97">
        <v>1.84965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4.2945000000000002</v>
      </c>
      <c r="CP97">
        <v>4.2584999999999997</v>
      </c>
      <c r="CQ97">
        <v>3.4356</v>
      </c>
      <c r="CR97">
        <v>0.85655999999999999</v>
      </c>
      <c r="CS97">
        <v>2.79379</v>
      </c>
      <c r="CT97">
        <v>0</v>
      </c>
      <c r="CU97">
        <v>0</v>
      </c>
      <c r="CV97">
        <v>0</v>
      </c>
      <c r="CW97">
        <v>0.99528000000000005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79.322632999999982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394.11</v>
      </c>
      <c r="L98">
        <v>344.12</v>
      </c>
      <c r="M98">
        <v>92.92</v>
      </c>
      <c r="N98">
        <v>119.15625</v>
      </c>
      <c r="O98">
        <v>124.7899</v>
      </c>
      <c r="P98">
        <v>121.1991</v>
      </c>
      <c r="Q98">
        <v>9.079027</v>
      </c>
      <c r="R98">
        <v>23.403082999999999</v>
      </c>
      <c r="S98">
        <v>10.198416999999999</v>
      </c>
      <c r="T98">
        <v>0.56000000000000005</v>
      </c>
      <c r="U98">
        <v>345.375</v>
      </c>
      <c r="V98">
        <v>11.1046</v>
      </c>
      <c r="W98">
        <v>27.130199999999999</v>
      </c>
      <c r="X98">
        <v>64.190899999999999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45.258400000000002</v>
      </c>
      <c r="AH98">
        <v>0</v>
      </c>
      <c r="AI98">
        <v>0</v>
      </c>
      <c r="AJ98">
        <v>0</v>
      </c>
      <c r="AK98">
        <v>55.098500000000001</v>
      </c>
      <c r="AL98">
        <v>2.5564</v>
      </c>
      <c r="AM98">
        <v>0</v>
      </c>
      <c r="AN98">
        <v>0.62687999999999999</v>
      </c>
      <c r="AO98">
        <v>0</v>
      </c>
      <c r="AP98">
        <v>1.1529</v>
      </c>
      <c r="AQ98">
        <v>0</v>
      </c>
      <c r="AR98">
        <v>30.911999999999999</v>
      </c>
      <c r="AS98">
        <v>4.7081999999999997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79.322632999999982</v>
      </c>
      <c r="BA98">
        <f t="shared" si="4"/>
        <v>1927.3639900000001</v>
      </c>
      <c r="BB98">
        <v>95</v>
      </c>
      <c r="BD98">
        <v>5.21</v>
      </c>
      <c r="BE98">
        <v>1.92</v>
      </c>
      <c r="BF98">
        <v>2.21</v>
      </c>
      <c r="BG98">
        <v>1.79</v>
      </c>
      <c r="BH98">
        <v>6.05</v>
      </c>
      <c r="BI98">
        <v>1.3</v>
      </c>
      <c r="BJ98">
        <v>0.42</v>
      </c>
      <c r="BK98">
        <v>1.73</v>
      </c>
      <c r="BL98">
        <v>0.77</v>
      </c>
      <c r="BM98">
        <v>0.08</v>
      </c>
      <c r="BN98">
        <v>2.34</v>
      </c>
      <c r="BO98">
        <v>3.77</v>
      </c>
      <c r="BP98">
        <v>0.26</v>
      </c>
      <c r="BQ98">
        <v>2</v>
      </c>
      <c r="BR98">
        <v>2.19</v>
      </c>
      <c r="BS98">
        <v>1.65</v>
      </c>
      <c r="BT98">
        <v>2.9693719999999999</v>
      </c>
      <c r="BU98">
        <v>1.342031</v>
      </c>
      <c r="BV98">
        <v>2.4601199999999999</v>
      </c>
      <c r="BW98">
        <v>1.84965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4.2945000000000002</v>
      </c>
      <c r="CP98">
        <v>4.2584999999999997</v>
      </c>
      <c r="CQ98">
        <v>3.4356</v>
      </c>
      <c r="CR98">
        <v>0.85655999999999999</v>
      </c>
      <c r="CS98">
        <v>2.79379</v>
      </c>
      <c r="CT98">
        <v>0</v>
      </c>
      <c r="CU98">
        <v>0</v>
      </c>
      <c r="CV98">
        <v>0</v>
      </c>
      <c r="CW98">
        <v>0.99528000000000005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79.322632999999982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8.8810899999999988E-4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14.240946278499983</v>
      </c>
      <c r="L99">
        <f t="shared" si="6"/>
        <v>13.108207183749997</v>
      </c>
      <c r="M99">
        <f t="shared" si="6"/>
        <v>2.2300800000000014</v>
      </c>
      <c r="N99">
        <f t="shared" si="6"/>
        <v>2.85975</v>
      </c>
      <c r="O99">
        <f t="shared" si="6"/>
        <v>2.9949575999999971</v>
      </c>
      <c r="P99">
        <f t="shared" si="6"/>
        <v>2.9058406999999997</v>
      </c>
      <c r="Q99">
        <f t="shared" si="6"/>
        <v>0.42419755124999975</v>
      </c>
      <c r="R99">
        <f t="shared" si="6"/>
        <v>0.8619506297500007</v>
      </c>
      <c r="S99">
        <f t="shared" si="6"/>
        <v>0.5224714912500007</v>
      </c>
      <c r="T99">
        <f t="shared" si="6"/>
        <v>1.3440000000000016E-2</v>
      </c>
      <c r="U99">
        <f t="shared" si="6"/>
        <v>8.0863186194999859</v>
      </c>
      <c r="V99">
        <f t="shared" si="6"/>
        <v>0.37806294474999935</v>
      </c>
      <c r="W99">
        <f t="shared" si="6"/>
        <v>0.82269083574999957</v>
      </c>
      <c r="X99">
        <f t="shared" si="6"/>
        <v>1.9820568150000013</v>
      </c>
      <c r="Y99">
        <f t="shared" si="6"/>
        <v>0</v>
      </c>
      <c r="Z99">
        <f t="shared" si="6"/>
        <v>6.5446699999999997E-2</v>
      </c>
      <c r="AA99">
        <f t="shared" si="6"/>
        <v>0.11005727000000003</v>
      </c>
      <c r="AB99">
        <f t="shared" si="6"/>
        <v>0.13090921999999999</v>
      </c>
      <c r="AC99">
        <f t="shared" si="6"/>
        <v>0.12094115175000006</v>
      </c>
      <c r="AD99">
        <f t="shared" si="6"/>
        <v>0.15553589299999998</v>
      </c>
      <c r="AE99">
        <f t="shared" si="6"/>
        <v>0.27900228599999999</v>
      </c>
      <c r="AF99">
        <f t="shared" si="6"/>
        <v>0.36443920000000007</v>
      </c>
      <c r="AG99">
        <f t="shared" si="6"/>
        <v>1.0862016000000012</v>
      </c>
      <c r="AH99">
        <f t="shared" si="6"/>
        <v>0.6881988</v>
      </c>
      <c r="AI99">
        <f t="shared" si="6"/>
        <v>5.5397999999999975E-2</v>
      </c>
      <c r="AJ99">
        <f t="shared" si="6"/>
        <v>0</v>
      </c>
      <c r="AK99">
        <f t="shared" si="6"/>
        <v>1.3223640000000012</v>
      </c>
      <c r="AL99">
        <f t="shared" si="6"/>
        <v>0.20677790000000024</v>
      </c>
      <c r="AM99">
        <f t="shared" si="6"/>
        <v>4.9644000000000008E-2</v>
      </c>
      <c r="AN99">
        <f t="shared" si="6"/>
        <v>1.7435099999999985E-2</v>
      </c>
      <c r="AO99">
        <f t="shared" si="6"/>
        <v>0</v>
      </c>
      <c r="AP99">
        <f t="shared" si="6"/>
        <v>4.8229650000000027E-2</v>
      </c>
      <c r="AQ99">
        <f t="shared" si="6"/>
        <v>0.6652800000000002</v>
      </c>
      <c r="AR99">
        <f t="shared" si="6"/>
        <v>0.17774400000000012</v>
      </c>
      <c r="AS99">
        <f t="shared" si="6"/>
        <v>0.18832799999999972</v>
      </c>
      <c r="AT99">
        <f t="shared" si="6"/>
        <v>0.2611995087500002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1.872576618749999</v>
      </c>
      <c r="BA99">
        <f t="shared" si="4"/>
        <v>59.297567656749969</v>
      </c>
      <c r="BD99">
        <f t="shared" ref="BD99:DJ99" si="7">SUM(BD3:BD98)/4000</f>
        <v>0.12743999999999986</v>
      </c>
      <c r="BE99">
        <f t="shared" si="7"/>
        <v>4.6079999999999934E-2</v>
      </c>
      <c r="BF99">
        <f t="shared" si="7"/>
        <v>5.3040000000000032E-2</v>
      </c>
      <c r="BG99">
        <f t="shared" si="7"/>
        <v>4.2959999999999998E-2</v>
      </c>
      <c r="BH99">
        <f t="shared" si="7"/>
        <v>0.14520000000000005</v>
      </c>
      <c r="BI99">
        <f t="shared" si="7"/>
        <v>2.7050000000000039E-2</v>
      </c>
      <c r="BJ99">
        <f t="shared" si="7"/>
        <v>1.024750000000001E-2</v>
      </c>
      <c r="BK99">
        <f t="shared" si="7"/>
        <v>4.1519999999999967E-2</v>
      </c>
      <c r="BL99">
        <f t="shared" si="7"/>
        <v>9.1600000000000032E-3</v>
      </c>
      <c r="BM99">
        <f t="shared" si="7"/>
        <v>1.9200000000000013E-3</v>
      </c>
      <c r="BN99">
        <f t="shared" si="7"/>
        <v>5.6160000000000071E-2</v>
      </c>
      <c r="BO99">
        <f t="shared" si="7"/>
        <v>9.0479999999999949E-2</v>
      </c>
      <c r="BP99">
        <f t="shared" si="7"/>
        <v>6.2400000000000112E-3</v>
      </c>
      <c r="BQ99">
        <f t="shared" si="7"/>
        <v>4.8000000000000001E-2</v>
      </c>
      <c r="BR99">
        <f t="shared" si="7"/>
        <v>5.2559999999999961E-2</v>
      </c>
      <c r="BS99">
        <f t="shared" si="7"/>
        <v>3.9600000000000073E-2</v>
      </c>
      <c r="BT99">
        <f t="shared" si="7"/>
        <v>7.1264927999999936E-2</v>
      </c>
      <c r="BU99">
        <f t="shared" si="7"/>
        <v>3.220874400000006E-2</v>
      </c>
      <c r="BV99">
        <f t="shared" si="7"/>
        <v>5.8540574249999873E-2</v>
      </c>
      <c r="BW99">
        <f t="shared" si="7"/>
        <v>4.5133664249999955E-2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4.6507488000000013E-2</v>
      </c>
      <c r="CM99">
        <f t="shared" si="7"/>
        <v>4.9959751249999969E-2</v>
      </c>
      <c r="CN99">
        <f t="shared" si="7"/>
        <v>4.2515568000000004E-2</v>
      </c>
      <c r="CO99">
        <f t="shared" si="7"/>
        <v>0.10306800000000026</v>
      </c>
      <c r="CP99">
        <f t="shared" si="7"/>
        <v>0.10220400000000021</v>
      </c>
      <c r="CQ99">
        <f t="shared" si="7"/>
        <v>8.2454400000000039E-2</v>
      </c>
      <c r="CR99">
        <f t="shared" si="7"/>
        <v>2.0557440000000031E-2</v>
      </c>
      <c r="CS99">
        <f t="shared" si="7"/>
        <v>6.7050960000000021E-2</v>
      </c>
      <c r="CT99">
        <f t="shared" si="7"/>
        <v>3.0771930000000011E-3</v>
      </c>
      <c r="CU99">
        <f t="shared" si="7"/>
        <v>5.2500000000000021E-3</v>
      </c>
      <c r="CV99">
        <f t="shared" si="7"/>
        <v>5.4977999999999989E-3</v>
      </c>
      <c r="CW99">
        <f t="shared" si="7"/>
        <v>2.3886719999999965E-2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1.872576618749999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359.81411300000002</v>
      </c>
      <c r="L3">
        <v>332.502431</v>
      </c>
      <c r="M3">
        <v>89.008067999999994</v>
      </c>
      <c r="N3">
        <v>114.13977199999999</v>
      </c>
      <c r="O3">
        <v>119.53624499999999</v>
      </c>
      <c r="P3">
        <v>116.800195</v>
      </c>
      <c r="Q3">
        <v>11.288376</v>
      </c>
      <c r="R3">
        <v>18.679198</v>
      </c>
      <c r="S3">
        <v>13.252245</v>
      </c>
      <c r="T3">
        <v>0.53642400000000001</v>
      </c>
      <c r="U3">
        <v>334.28315199999997</v>
      </c>
      <c r="V3">
        <v>4.4938589999999996</v>
      </c>
      <c r="W3">
        <v>13.935969</v>
      </c>
      <c r="X3">
        <v>53.888593999999998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8.7590380000000003</v>
      </c>
      <c r="AG3">
        <v>43.353020999999998</v>
      </c>
      <c r="AH3">
        <v>0</v>
      </c>
      <c r="AI3">
        <v>0</v>
      </c>
      <c r="AJ3">
        <v>0</v>
      </c>
      <c r="AK3">
        <v>52.778852999999998</v>
      </c>
      <c r="AL3">
        <v>2.4487760000000001</v>
      </c>
      <c r="AM3">
        <v>0</v>
      </c>
      <c r="AN3">
        <v>0.71308000000000005</v>
      </c>
      <c r="AO3">
        <v>0</v>
      </c>
      <c r="AP3">
        <v>1.4724839999999999</v>
      </c>
      <c r="AQ3">
        <v>0</v>
      </c>
      <c r="AR3">
        <v>29.610605</v>
      </c>
      <c r="AS3">
        <v>15.978232</v>
      </c>
      <c r="AT3">
        <v>10.774076000000001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73.31973099999999</v>
      </c>
      <c r="BA3">
        <f>SUM(B3:AZ3)</f>
        <v>1821.3665369999992</v>
      </c>
      <c r="BD3">
        <v>5.1100000000000003</v>
      </c>
      <c r="BE3">
        <v>1.84</v>
      </c>
      <c r="BF3">
        <v>2.12</v>
      </c>
      <c r="BG3">
        <v>1.71</v>
      </c>
      <c r="BH3">
        <v>5.8</v>
      </c>
      <c r="BI3">
        <v>0.8</v>
      </c>
      <c r="BJ3">
        <v>0.4</v>
      </c>
      <c r="BK3">
        <v>1.66</v>
      </c>
      <c r="BL3">
        <v>0</v>
      </c>
      <c r="BM3">
        <v>0.08</v>
      </c>
      <c r="BN3">
        <v>2.2400000000000002</v>
      </c>
      <c r="BO3">
        <v>3.61</v>
      </c>
      <c r="BP3">
        <v>0.25</v>
      </c>
      <c r="BQ3">
        <v>1.92</v>
      </c>
      <c r="BR3">
        <v>2.1</v>
      </c>
      <c r="BS3">
        <v>1.58</v>
      </c>
      <c r="BT3">
        <v>2.8443610000000001</v>
      </c>
      <c r="BU3">
        <v>1.285531</v>
      </c>
      <c r="BV3">
        <v>2.3701919999999999</v>
      </c>
      <c r="BW3">
        <v>1.8608690000000001</v>
      </c>
      <c r="BX3">
        <v>1.8768860000000001</v>
      </c>
      <c r="BY3">
        <v>2.5710630000000001</v>
      </c>
      <c r="BZ3">
        <v>1.27182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5.090706</v>
      </c>
      <c r="CK3">
        <v>1.7915730000000001</v>
      </c>
      <c r="CL3">
        <v>1.85623</v>
      </c>
      <c r="CM3">
        <v>1.6820839999999999</v>
      </c>
      <c r="CN3">
        <v>1.6969030000000001</v>
      </c>
      <c r="CO3">
        <v>4.113702</v>
      </c>
      <c r="CP3">
        <v>4.0792169999999999</v>
      </c>
      <c r="CQ3">
        <v>3.2909609999999998</v>
      </c>
      <c r="CR3">
        <v>0.82049899999999998</v>
      </c>
      <c r="CS3">
        <v>2.6761710000000001</v>
      </c>
      <c r="CT3">
        <v>0</v>
      </c>
      <c r="CU3">
        <v>0</v>
      </c>
      <c r="CV3">
        <v>0</v>
      </c>
      <c r="CW3">
        <v>0.92096299999999998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73.31973099999999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358.45561400000003</v>
      </c>
      <c r="L4">
        <v>332.502431</v>
      </c>
      <c r="M4">
        <v>89.008067999999994</v>
      </c>
      <c r="N4">
        <v>114.13977199999999</v>
      </c>
      <c r="O4">
        <v>119.53624499999999</v>
      </c>
      <c r="P4">
        <v>116.800195</v>
      </c>
      <c r="Q4">
        <v>11.288376</v>
      </c>
      <c r="R4">
        <v>18.433744999999998</v>
      </c>
      <c r="S4">
        <v>13.252245</v>
      </c>
      <c r="T4">
        <v>0.53642400000000001</v>
      </c>
      <c r="U4">
        <v>334.28315199999997</v>
      </c>
      <c r="V4">
        <v>1.9157999999999999</v>
      </c>
      <c r="W4">
        <v>13.410600000000001</v>
      </c>
      <c r="X4">
        <v>34.484400000000001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8.7590380000000003</v>
      </c>
      <c r="AG4">
        <v>43.353020999999998</v>
      </c>
      <c r="AH4">
        <v>0</v>
      </c>
      <c r="AI4">
        <v>0</v>
      </c>
      <c r="AJ4">
        <v>0</v>
      </c>
      <c r="AK4">
        <v>52.778852999999998</v>
      </c>
      <c r="AL4">
        <v>2.4487760000000001</v>
      </c>
      <c r="AM4">
        <v>0</v>
      </c>
      <c r="AN4">
        <v>0.71308000000000005</v>
      </c>
      <c r="AO4">
        <v>0</v>
      </c>
      <c r="AP4">
        <v>1.4724839999999999</v>
      </c>
      <c r="AQ4">
        <v>0</v>
      </c>
      <c r="AR4">
        <v>29.610605</v>
      </c>
      <c r="AS4">
        <v>15.978232</v>
      </c>
      <c r="AT4">
        <v>10.774076000000001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73.31973099999999</v>
      </c>
      <c r="BA4">
        <f t="shared" ref="BA4:BA67" si="1">SUM(B4:AZ4)</f>
        <v>1797.2549629999994</v>
      </c>
      <c r="BD4">
        <v>5.1100000000000003</v>
      </c>
      <c r="BE4">
        <v>1.84</v>
      </c>
      <c r="BF4">
        <v>2.12</v>
      </c>
      <c r="BG4">
        <v>1.71</v>
      </c>
      <c r="BH4">
        <v>5.8</v>
      </c>
      <c r="BI4">
        <v>0.8</v>
      </c>
      <c r="BJ4">
        <v>0.4</v>
      </c>
      <c r="BK4">
        <v>1.66</v>
      </c>
      <c r="BL4">
        <v>0</v>
      </c>
      <c r="BM4">
        <v>0.08</v>
      </c>
      <c r="BN4">
        <v>2.2400000000000002</v>
      </c>
      <c r="BO4">
        <v>3.61</v>
      </c>
      <c r="BP4">
        <v>0.25</v>
      </c>
      <c r="BQ4">
        <v>1.92</v>
      </c>
      <c r="BR4">
        <v>2.1</v>
      </c>
      <c r="BS4">
        <v>1.58</v>
      </c>
      <c r="BT4">
        <v>2.8443610000000001</v>
      </c>
      <c r="BU4">
        <v>1.285531</v>
      </c>
      <c r="BV4">
        <v>2.3701919999999999</v>
      </c>
      <c r="BW4">
        <v>1.8608690000000001</v>
      </c>
      <c r="BX4">
        <v>1.8768860000000001</v>
      </c>
      <c r="BY4">
        <v>2.5710630000000001</v>
      </c>
      <c r="BZ4">
        <v>1.27182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5.090706</v>
      </c>
      <c r="CK4">
        <v>1.7915730000000001</v>
      </c>
      <c r="CL4">
        <v>1.85623</v>
      </c>
      <c r="CM4">
        <v>1.6820839999999999</v>
      </c>
      <c r="CN4">
        <v>1.6969030000000001</v>
      </c>
      <c r="CO4">
        <v>4.113702</v>
      </c>
      <c r="CP4">
        <v>4.0792169999999999</v>
      </c>
      <c r="CQ4">
        <v>3.2909609999999998</v>
      </c>
      <c r="CR4">
        <v>0.82049899999999998</v>
      </c>
      <c r="CS4">
        <v>2.6761710000000001</v>
      </c>
      <c r="CT4">
        <v>0</v>
      </c>
      <c r="CU4">
        <v>0</v>
      </c>
      <c r="CV4">
        <v>0</v>
      </c>
      <c r="CW4">
        <v>0.92096299999999998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73.31973099999999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358.46466700000002</v>
      </c>
      <c r="L5">
        <v>332.502431</v>
      </c>
      <c r="M5">
        <v>89.008067999999994</v>
      </c>
      <c r="N5">
        <v>114.13977199999999</v>
      </c>
      <c r="O5">
        <v>119.53624499999999</v>
      </c>
      <c r="P5">
        <v>116.800195</v>
      </c>
      <c r="Q5">
        <v>11.288376</v>
      </c>
      <c r="R5">
        <v>18.433744999999998</v>
      </c>
      <c r="S5">
        <v>13.252245</v>
      </c>
      <c r="T5">
        <v>0.53642400000000001</v>
      </c>
      <c r="U5">
        <v>334.28315199999997</v>
      </c>
      <c r="V5">
        <v>1.9157999999999999</v>
      </c>
      <c r="W5">
        <v>13.410600000000001</v>
      </c>
      <c r="X5">
        <v>34.484400000000001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8.7590380000000003</v>
      </c>
      <c r="AG5">
        <v>43.353020999999998</v>
      </c>
      <c r="AH5">
        <v>0</v>
      </c>
      <c r="AI5">
        <v>0</v>
      </c>
      <c r="AJ5">
        <v>0</v>
      </c>
      <c r="AK5">
        <v>52.778852999999998</v>
      </c>
      <c r="AL5">
        <v>2.4487760000000001</v>
      </c>
      <c r="AM5">
        <v>0</v>
      </c>
      <c r="AN5">
        <v>0.71308000000000005</v>
      </c>
      <c r="AO5">
        <v>0</v>
      </c>
      <c r="AP5">
        <v>1.4724839999999999</v>
      </c>
      <c r="AQ5">
        <v>0</v>
      </c>
      <c r="AR5">
        <v>2.115043</v>
      </c>
      <c r="AS5">
        <v>15.978232</v>
      </c>
      <c r="AT5">
        <v>10.774076000000001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73.31973099999999</v>
      </c>
      <c r="BA5">
        <f t="shared" si="1"/>
        <v>1769.7684539999993</v>
      </c>
      <c r="BD5">
        <v>5.1100000000000003</v>
      </c>
      <c r="BE5">
        <v>1.84</v>
      </c>
      <c r="BF5">
        <v>2.12</v>
      </c>
      <c r="BG5">
        <v>1.71</v>
      </c>
      <c r="BH5">
        <v>5.8</v>
      </c>
      <c r="BI5">
        <v>0.8</v>
      </c>
      <c r="BJ5">
        <v>0.4</v>
      </c>
      <c r="BK5">
        <v>1.66</v>
      </c>
      <c r="BL5">
        <v>0</v>
      </c>
      <c r="BM5">
        <v>0.08</v>
      </c>
      <c r="BN5">
        <v>2.2400000000000002</v>
      </c>
      <c r="BO5">
        <v>3.61</v>
      </c>
      <c r="BP5">
        <v>0.25</v>
      </c>
      <c r="BQ5">
        <v>1.92</v>
      </c>
      <c r="BR5">
        <v>2.1</v>
      </c>
      <c r="BS5">
        <v>1.58</v>
      </c>
      <c r="BT5">
        <v>2.8443610000000001</v>
      </c>
      <c r="BU5">
        <v>1.285531</v>
      </c>
      <c r="BV5">
        <v>2.3701919999999999</v>
      </c>
      <c r="BW5">
        <v>1.8608690000000001</v>
      </c>
      <c r="BX5">
        <v>1.8768860000000001</v>
      </c>
      <c r="BY5">
        <v>2.5710630000000001</v>
      </c>
      <c r="BZ5">
        <v>1.27182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5.090706</v>
      </c>
      <c r="CK5">
        <v>1.7915730000000001</v>
      </c>
      <c r="CL5">
        <v>1.85623</v>
      </c>
      <c r="CM5">
        <v>1.6820839999999999</v>
      </c>
      <c r="CN5">
        <v>1.6969030000000001</v>
      </c>
      <c r="CO5">
        <v>4.113702</v>
      </c>
      <c r="CP5">
        <v>4.0792169999999999</v>
      </c>
      <c r="CQ5">
        <v>3.2909609999999998</v>
      </c>
      <c r="CR5">
        <v>0.82049899999999998</v>
      </c>
      <c r="CS5">
        <v>2.6761710000000001</v>
      </c>
      <c r="CT5">
        <v>0</v>
      </c>
      <c r="CU5">
        <v>0</v>
      </c>
      <c r="CV5">
        <v>0</v>
      </c>
      <c r="CW5">
        <v>0.92096299999999998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73.31973099999999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358.45561400000003</v>
      </c>
      <c r="L6">
        <v>332.502431</v>
      </c>
      <c r="M6">
        <v>89.008067999999994</v>
      </c>
      <c r="N6">
        <v>114.13977199999999</v>
      </c>
      <c r="O6">
        <v>119.53624499999999</v>
      </c>
      <c r="P6">
        <v>116.800195</v>
      </c>
      <c r="Q6">
        <v>11.288376</v>
      </c>
      <c r="R6">
        <v>18.433744999999998</v>
      </c>
      <c r="S6">
        <v>13.252245</v>
      </c>
      <c r="T6">
        <v>0.53642400000000001</v>
      </c>
      <c r="U6">
        <v>334.28315199999997</v>
      </c>
      <c r="V6">
        <v>1.9157999999999999</v>
      </c>
      <c r="W6">
        <v>13.410600000000001</v>
      </c>
      <c r="X6">
        <v>34.484400000000001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8.7590380000000003</v>
      </c>
      <c r="AG6">
        <v>43.353020999999998</v>
      </c>
      <c r="AH6">
        <v>0</v>
      </c>
      <c r="AI6">
        <v>0</v>
      </c>
      <c r="AJ6">
        <v>0</v>
      </c>
      <c r="AK6">
        <v>52.778852999999998</v>
      </c>
      <c r="AL6">
        <v>2.4487760000000001</v>
      </c>
      <c r="AM6">
        <v>0</v>
      </c>
      <c r="AN6">
        <v>0.71308000000000005</v>
      </c>
      <c r="AO6">
        <v>0</v>
      </c>
      <c r="AP6">
        <v>1.4724839999999999</v>
      </c>
      <c r="AQ6">
        <v>0</v>
      </c>
      <c r="AR6">
        <v>2.115043</v>
      </c>
      <c r="AS6">
        <v>15.978232</v>
      </c>
      <c r="AT6">
        <v>10.774076000000001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73.31973099999999</v>
      </c>
      <c r="BA6">
        <f t="shared" si="1"/>
        <v>1769.7594009999993</v>
      </c>
      <c r="BD6">
        <v>5.1100000000000003</v>
      </c>
      <c r="BE6">
        <v>1.84</v>
      </c>
      <c r="BF6">
        <v>2.12</v>
      </c>
      <c r="BG6">
        <v>1.71</v>
      </c>
      <c r="BH6">
        <v>5.8</v>
      </c>
      <c r="BI6">
        <v>0.8</v>
      </c>
      <c r="BJ6">
        <v>0.4</v>
      </c>
      <c r="BK6">
        <v>1.66</v>
      </c>
      <c r="BL6">
        <v>0</v>
      </c>
      <c r="BM6">
        <v>0.08</v>
      </c>
      <c r="BN6">
        <v>2.2400000000000002</v>
      </c>
      <c r="BO6">
        <v>3.61</v>
      </c>
      <c r="BP6">
        <v>0.25</v>
      </c>
      <c r="BQ6">
        <v>1.92</v>
      </c>
      <c r="BR6">
        <v>2.1</v>
      </c>
      <c r="BS6">
        <v>1.58</v>
      </c>
      <c r="BT6">
        <v>2.8443610000000001</v>
      </c>
      <c r="BU6">
        <v>1.285531</v>
      </c>
      <c r="BV6">
        <v>2.3701919999999999</v>
      </c>
      <c r="BW6">
        <v>1.8608690000000001</v>
      </c>
      <c r="BX6">
        <v>1.8768860000000001</v>
      </c>
      <c r="BY6">
        <v>2.5710630000000001</v>
      </c>
      <c r="BZ6">
        <v>1.27182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5.090706</v>
      </c>
      <c r="CK6">
        <v>1.7915730000000001</v>
      </c>
      <c r="CL6">
        <v>1.85623</v>
      </c>
      <c r="CM6">
        <v>1.6820839999999999</v>
      </c>
      <c r="CN6">
        <v>1.6969030000000001</v>
      </c>
      <c r="CO6">
        <v>4.113702</v>
      </c>
      <c r="CP6">
        <v>4.0792169999999999</v>
      </c>
      <c r="CQ6">
        <v>3.2909609999999998</v>
      </c>
      <c r="CR6">
        <v>0.82049899999999998</v>
      </c>
      <c r="CS6">
        <v>2.6761710000000001</v>
      </c>
      <c r="CT6">
        <v>0</v>
      </c>
      <c r="CU6">
        <v>0</v>
      </c>
      <c r="CV6">
        <v>0</v>
      </c>
      <c r="CW6">
        <v>0.92096299999999998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73.31973099999999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358.46466700000002</v>
      </c>
      <c r="L7">
        <v>332.502431</v>
      </c>
      <c r="M7">
        <v>89.008067999999994</v>
      </c>
      <c r="N7">
        <v>114.13977199999999</v>
      </c>
      <c r="O7">
        <v>119.53624499999999</v>
      </c>
      <c r="P7">
        <v>116.800195</v>
      </c>
      <c r="Q7">
        <v>11.288376</v>
      </c>
      <c r="R7">
        <v>18.433744999999998</v>
      </c>
      <c r="S7">
        <v>13.252245</v>
      </c>
      <c r="T7">
        <v>0.53642400000000001</v>
      </c>
      <c r="U7">
        <v>334.28315199999997</v>
      </c>
      <c r="V7">
        <v>1.9157999999999999</v>
      </c>
      <c r="W7">
        <v>13.410600000000001</v>
      </c>
      <c r="X7">
        <v>34.484400000000001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8.7590380000000003</v>
      </c>
      <c r="AG7">
        <v>43.353020999999998</v>
      </c>
      <c r="AH7">
        <v>0</v>
      </c>
      <c r="AI7">
        <v>0</v>
      </c>
      <c r="AJ7">
        <v>0</v>
      </c>
      <c r="AK7">
        <v>52.778852999999998</v>
      </c>
      <c r="AL7">
        <v>2.4487760000000001</v>
      </c>
      <c r="AM7">
        <v>0</v>
      </c>
      <c r="AN7">
        <v>0.71308000000000005</v>
      </c>
      <c r="AO7">
        <v>0</v>
      </c>
      <c r="AP7">
        <v>1.4724839999999999</v>
      </c>
      <c r="AQ7">
        <v>0</v>
      </c>
      <c r="AR7">
        <v>2.115043</v>
      </c>
      <c r="AS7">
        <v>15.978232</v>
      </c>
      <c r="AT7">
        <v>10.774076000000001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73.31973099999999</v>
      </c>
      <c r="BA7">
        <f t="shared" si="1"/>
        <v>1769.7684539999993</v>
      </c>
      <c r="BD7">
        <v>5.1100000000000003</v>
      </c>
      <c r="BE7">
        <v>1.84</v>
      </c>
      <c r="BF7">
        <v>2.12</v>
      </c>
      <c r="BG7">
        <v>1.71</v>
      </c>
      <c r="BH7">
        <v>5.8</v>
      </c>
      <c r="BI7">
        <v>0.8</v>
      </c>
      <c r="BJ7">
        <v>0.4</v>
      </c>
      <c r="BK7">
        <v>1.66</v>
      </c>
      <c r="BL7">
        <v>0</v>
      </c>
      <c r="BM7">
        <v>0.08</v>
      </c>
      <c r="BN7">
        <v>2.2400000000000002</v>
      </c>
      <c r="BO7">
        <v>3.61</v>
      </c>
      <c r="BP7">
        <v>0.25</v>
      </c>
      <c r="BQ7">
        <v>1.92</v>
      </c>
      <c r="BR7">
        <v>2.1</v>
      </c>
      <c r="BS7">
        <v>1.58</v>
      </c>
      <c r="BT7">
        <v>2.8443610000000001</v>
      </c>
      <c r="BU7">
        <v>1.285531</v>
      </c>
      <c r="BV7">
        <v>2.3701919999999999</v>
      </c>
      <c r="BW7">
        <v>1.8608690000000001</v>
      </c>
      <c r="BX7">
        <v>1.8768860000000001</v>
      </c>
      <c r="BY7">
        <v>2.5710630000000001</v>
      </c>
      <c r="BZ7">
        <v>1.27182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5.090706</v>
      </c>
      <c r="CK7">
        <v>1.7915730000000001</v>
      </c>
      <c r="CL7">
        <v>1.85623</v>
      </c>
      <c r="CM7">
        <v>1.6820839999999999</v>
      </c>
      <c r="CN7">
        <v>1.6969030000000001</v>
      </c>
      <c r="CO7">
        <v>4.113702</v>
      </c>
      <c r="CP7">
        <v>4.0792169999999999</v>
      </c>
      <c r="CQ7">
        <v>3.2909609999999998</v>
      </c>
      <c r="CR7">
        <v>0.82049899999999998</v>
      </c>
      <c r="CS7">
        <v>2.6761710000000001</v>
      </c>
      <c r="CT7">
        <v>0</v>
      </c>
      <c r="CU7">
        <v>0</v>
      </c>
      <c r="CV7">
        <v>0</v>
      </c>
      <c r="CW7">
        <v>0.92096299999999998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73.31973099999999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358.62711100000001</v>
      </c>
      <c r="L8">
        <v>332.502431</v>
      </c>
      <c r="M8">
        <v>89.008067999999994</v>
      </c>
      <c r="N8">
        <v>114.13977199999999</v>
      </c>
      <c r="O8">
        <v>119.53624499999999</v>
      </c>
      <c r="P8">
        <v>116.800195</v>
      </c>
      <c r="Q8">
        <v>11.292173</v>
      </c>
      <c r="R8">
        <v>19.013370999999999</v>
      </c>
      <c r="S8">
        <v>13.506163000000001</v>
      </c>
      <c r="T8">
        <v>0.53642400000000001</v>
      </c>
      <c r="U8">
        <v>334.28315199999997</v>
      </c>
      <c r="V8">
        <v>1.9157999999999999</v>
      </c>
      <c r="W8">
        <v>13.410600000000001</v>
      </c>
      <c r="X8">
        <v>34.484400000000001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8.7590380000000003</v>
      </c>
      <c r="AG8">
        <v>43.353020999999998</v>
      </c>
      <c r="AH8">
        <v>0</v>
      </c>
      <c r="AI8">
        <v>0</v>
      </c>
      <c r="AJ8">
        <v>0</v>
      </c>
      <c r="AK8">
        <v>52.778852999999998</v>
      </c>
      <c r="AL8">
        <v>2.4487760000000001</v>
      </c>
      <c r="AM8">
        <v>0</v>
      </c>
      <c r="AN8">
        <v>0.71308000000000005</v>
      </c>
      <c r="AO8">
        <v>0</v>
      </c>
      <c r="AP8">
        <v>1.4724839999999999</v>
      </c>
      <c r="AQ8">
        <v>0</v>
      </c>
      <c r="AR8">
        <v>2.115043</v>
      </c>
      <c r="AS8">
        <v>15.978232</v>
      </c>
      <c r="AT8">
        <v>9.9522309999999994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73.31973099999999</v>
      </c>
      <c r="BA8">
        <f t="shared" si="1"/>
        <v>1769.9463939999996</v>
      </c>
      <c r="BD8">
        <v>5.1100000000000003</v>
      </c>
      <c r="BE8">
        <v>1.84</v>
      </c>
      <c r="BF8">
        <v>2.12</v>
      </c>
      <c r="BG8">
        <v>1.71</v>
      </c>
      <c r="BH8">
        <v>5.8</v>
      </c>
      <c r="BI8">
        <v>0.8</v>
      </c>
      <c r="BJ8">
        <v>0.4</v>
      </c>
      <c r="BK8">
        <v>1.66</v>
      </c>
      <c r="BL8">
        <v>0</v>
      </c>
      <c r="BM8">
        <v>0.08</v>
      </c>
      <c r="BN8">
        <v>2.2400000000000002</v>
      </c>
      <c r="BO8">
        <v>3.61</v>
      </c>
      <c r="BP8">
        <v>0.25</v>
      </c>
      <c r="BQ8">
        <v>1.92</v>
      </c>
      <c r="BR8">
        <v>2.1</v>
      </c>
      <c r="BS8">
        <v>1.58</v>
      </c>
      <c r="BT8">
        <v>2.8443610000000001</v>
      </c>
      <c r="BU8">
        <v>1.285531</v>
      </c>
      <c r="BV8">
        <v>2.3701919999999999</v>
      </c>
      <c r="BW8">
        <v>1.8608690000000001</v>
      </c>
      <c r="BX8">
        <v>1.8768860000000001</v>
      </c>
      <c r="BY8">
        <v>2.5710630000000001</v>
      </c>
      <c r="BZ8">
        <v>1.27182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5.090706</v>
      </c>
      <c r="CK8">
        <v>1.7915730000000001</v>
      </c>
      <c r="CL8">
        <v>1.85623</v>
      </c>
      <c r="CM8">
        <v>1.6820839999999999</v>
      </c>
      <c r="CN8">
        <v>1.6969030000000001</v>
      </c>
      <c r="CO8">
        <v>4.113702</v>
      </c>
      <c r="CP8">
        <v>4.0792169999999999</v>
      </c>
      <c r="CQ8">
        <v>3.2909609999999998</v>
      </c>
      <c r="CR8">
        <v>0.82049899999999998</v>
      </c>
      <c r="CS8">
        <v>2.6761710000000001</v>
      </c>
      <c r="CT8">
        <v>0</v>
      </c>
      <c r="CU8">
        <v>0</v>
      </c>
      <c r="CV8">
        <v>0</v>
      </c>
      <c r="CW8">
        <v>0.92096299999999998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73.31973099999999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358.71856400000001</v>
      </c>
      <c r="L9">
        <v>332.502431</v>
      </c>
      <c r="M9">
        <v>89.008067999999994</v>
      </c>
      <c r="N9">
        <v>114.13977199999999</v>
      </c>
      <c r="O9">
        <v>119.53624499999999</v>
      </c>
      <c r="P9">
        <v>116.800195</v>
      </c>
      <c r="Q9">
        <v>11.292173</v>
      </c>
      <c r="R9">
        <v>19.013370999999999</v>
      </c>
      <c r="S9">
        <v>13.506163000000001</v>
      </c>
      <c r="T9">
        <v>0.53642400000000001</v>
      </c>
      <c r="U9">
        <v>317.90306199999998</v>
      </c>
      <c r="V9">
        <v>1.9157999999999999</v>
      </c>
      <c r="W9">
        <v>13.410600000000001</v>
      </c>
      <c r="X9">
        <v>34.484400000000001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8.7590380000000003</v>
      </c>
      <c r="AG9">
        <v>43.353020999999998</v>
      </c>
      <c r="AH9">
        <v>0</v>
      </c>
      <c r="AI9">
        <v>0</v>
      </c>
      <c r="AJ9">
        <v>0</v>
      </c>
      <c r="AK9">
        <v>52.778852999999998</v>
      </c>
      <c r="AL9">
        <v>2.4487760000000001</v>
      </c>
      <c r="AM9">
        <v>0</v>
      </c>
      <c r="AN9">
        <v>0.71308000000000005</v>
      </c>
      <c r="AO9">
        <v>0</v>
      </c>
      <c r="AP9">
        <v>5.399108</v>
      </c>
      <c r="AQ9">
        <v>0</v>
      </c>
      <c r="AR9">
        <v>2.115043</v>
      </c>
      <c r="AS9">
        <v>15.978232</v>
      </c>
      <c r="AT9">
        <v>10.774076000000001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73.31973099999999</v>
      </c>
      <c r="BA9">
        <f t="shared" si="1"/>
        <v>1758.4062259999996</v>
      </c>
      <c r="BD9">
        <v>5.1100000000000003</v>
      </c>
      <c r="BE9">
        <v>1.84</v>
      </c>
      <c r="BF9">
        <v>2.12</v>
      </c>
      <c r="BG9">
        <v>1.71</v>
      </c>
      <c r="BH9">
        <v>5.8</v>
      </c>
      <c r="BI9">
        <v>0.8</v>
      </c>
      <c r="BJ9">
        <v>0.4</v>
      </c>
      <c r="BK9">
        <v>1.66</v>
      </c>
      <c r="BL9">
        <v>0</v>
      </c>
      <c r="BM9">
        <v>0.08</v>
      </c>
      <c r="BN9">
        <v>2.2400000000000002</v>
      </c>
      <c r="BO9">
        <v>3.61</v>
      </c>
      <c r="BP9">
        <v>0.25</v>
      </c>
      <c r="BQ9">
        <v>1.92</v>
      </c>
      <c r="BR9">
        <v>2.1</v>
      </c>
      <c r="BS9">
        <v>1.58</v>
      </c>
      <c r="BT9">
        <v>2.8443610000000001</v>
      </c>
      <c r="BU9">
        <v>1.285531</v>
      </c>
      <c r="BV9">
        <v>2.3701919999999999</v>
      </c>
      <c r="BW9">
        <v>1.8608690000000001</v>
      </c>
      <c r="BX9">
        <v>1.8768860000000001</v>
      </c>
      <c r="BY9">
        <v>2.5710630000000001</v>
      </c>
      <c r="BZ9">
        <v>1.27182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5.090706</v>
      </c>
      <c r="CK9">
        <v>1.7915730000000001</v>
      </c>
      <c r="CL9">
        <v>1.85623</v>
      </c>
      <c r="CM9">
        <v>1.6820839999999999</v>
      </c>
      <c r="CN9">
        <v>1.6969030000000001</v>
      </c>
      <c r="CO9">
        <v>4.113702</v>
      </c>
      <c r="CP9">
        <v>4.0792169999999999</v>
      </c>
      <c r="CQ9">
        <v>3.2909609999999998</v>
      </c>
      <c r="CR9">
        <v>0.82049899999999998</v>
      </c>
      <c r="CS9">
        <v>2.6761710000000001</v>
      </c>
      <c r="CT9">
        <v>0</v>
      </c>
      <c r="CU9">
        <v>0</v>
      </c>
      <c r="CV9">
        <v>0</v>
      </c>
      <c r="CW9">
        <v>0.92096299999999998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73.31973099999999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358.53939200000002</v>
      </c>
      <c r="L10">
        <v>332.502431</v>
      </c>
      <c r="M10">
        <v>89.008067999999994</v>
      </c>
      <c r="N10">
        <v>114.13977199999999</v>
      </c>
      <c r="O10">
        <v>119.53624499999999</v>
      </c>
      <c r="P10">
        <v>116.800195</v>
      </c>
      <c r="Q10">
        <v>11.288376</v>
      </c>
      <c r="R10">
        <v>18.433744999999998</v>
      </c>
      <c r="S10">
        <v>13.252245</v>
      </c>
      <c r="T10">
        <v>0.53642400000000001</v>
      </c>
      <c r="U10">
        <v>301.73849999999999</v>
      </c>
      <c r="V10">
        <v>1.9157999999999999</v>
      </c>
      <c r="W10">
        <v>13.410600000000001</v>
      </c>
      <c r="X10">
        <v>34.484400000000001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8.7590380000000003</v>
      </c>
      <c r="AG10">
        <v>43.353020999999998</v>
      </c>
      <c r="AH10">
        <v>0</v>
      </c>
      <c r="AI10">
        <v>0</v>
      </c>
      <c r="AJ10">
        <v>0</v>
      </c>
      <c r="AK10">
        <v>52.778852999999998</v>
      </c>
      <c r="AL10">
        <v>2.4487760000000001</v>
      </c>
      <c r="AM10">
        <v>0</v>
      </c>
      <c r="AN10">
        <v>0.71308000000000005</v>
      </c>
      <c r="AO10">
        <v>0</v>
      </c>
      <c r="AP10">
        <v>5.399108</v>
      </c>
      <c r="AQ10">
        <v>0</v>
      </c>
      <c r="AR10">
        <v>2.115043</v>
      </c>
      <c r="AS10">
        <v>15.978232</v>
      </c>
      <c r="AT10">
        <v>10.774076000000001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73.31973099999999</v>
      </c>
      <c r="BA10">
        <f t="shared" si="1"/>
        <v>1741.2251509999994</v>
      </c>
      <c r="BD10">
        <v>5.1100000000000003</v>
      </c>
      <c r="BE10">
        <v>1.84</v>
      </c>
      <c r="BF10">
        <v>2.12</v>
      </c>
      <c r="BG10">
        <v>1.71</v>
      </c>
      <c r="BH10">
        <v>5.8</v>
      </c>
      <c r="BI10">
        <v>0.8</v>
      </c>
      <c r="BJ10">
        <v>0.4</v>
      </c>
      <c r="BK10">
        <v>1.66</v>
      </c>
      <c r="BL10">
        <v>0</v>
      </c>
      <c r="BM10">
        <v>0.08</v>
      </c>
      <c r="BN10">
        <v>2.2400000000000002</v>
      </c>
      <c r="BO10">
        <v>3.61</v>
      </c>
      <c r="BP10">
        <v>0.25</v>
      </c>
      <c r="BQ10">
        <v>1.92</v>
      </c>
      <c r="BR10">
        <v>2.1</v>
      </c>
      <c r="BS10">
        <v>1.58</v>
      </c>
      <c r="BT10">
        <v>2.8443610000000001</v>
      </c>
      <c r="BU10">
        <v>1.285531</v>
      </c>
      <c r="BV10">
        <v>2.3701919999999999</v>
      </c>
      <c r="BW10">
        <v>1.8608690000000001</v>
      </c>
      <c r="BX10">
        <v>1.8768860000000001</v>
      </c>
      <c r="BY10">
        <v>2.5710630000000001</v>
      </c>
      <c r="BZ10">
        <v>1.27182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5.090706</v>
      </c>
      <c r="CK10">
        <v>1.7915730000000001</v>
      </c>
      <c r="CL10">
        <v>1.85623</v>
      </c>
      <c r="CM10">
        <v>1.6820839999999999</v>
      </c>
      <c r="CN10">
        <v>1.6969030000000001</v>
      </c>
      <c r="CO10">
        <v>4.113702</v>
      </c>
      <c r="CP10">
        <v>4.0792169999999999</v>
      </c>
      <c r="CQ10">
        <v>3.2909609999999998</v>
      </c>
      <c r="CR10">
        <v>0.82049899999999998</v>
      </c>
      <c r="CS10">
        <v>2.6761710000000001</v>
      </c>
      <c r="CT10">
        <v>0</v>
      </c>
      <c r="CU10">
        <v>0</v>
      </c>
      <c r="CV10">
        <v>0</v>
      </c>
      <c r="CW10">
        <v>0.92096299999999998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73.31973099999999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358.54824500000001</v>
      </c>
      <c r="L11">
        <v>332.502431</v>
      </c>
      <c r="M11">
        <v>89.008067999999994</v>
      </c>
      <c r="N11">
        <v>114.13977199999999</v>
      </c>
      <c r="O11">
        <v>119.53624499999999</v>
      </c>
      <c r="P11">
        <v>116.800195</v>
      </c>
      <c r="Q11">
        <v>11.288376</v>
      </c>
      <c r="R11">
        <v>21.160038</v>
      </c>
      <c r="S11">
        <v>13.252245</v>
      </c>
      <c r="T11">
        <v>0.53642400000000001</v>
      </c>
      <c r="U11">
        <v>267.42652199999998</v>
      </c>
      <c r="V11">
        <v>1.9157999999999999</v>
      </c>
      <c r="W11">
        <v>13.410600000000001</v>
      </c>
      <c r="X11">
        <v>34.484400000000001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8.7590380000000003</v>
      </c>
      <c r="AG11">
        <v>43.353020999999998</v>
      </c>
      <c r="AH11">
        <v>0</v>
      </c>
      <c r="AI11">
        <v>0</v>
      </c>
      <c r="AJ11">
        <v>0</v>
      </c>
      <c r="AK11">
        <v>52.778852999999998</v>
      </c>
      <c r="AL11">
        <v>2.4487760000000001</v>
      </c>
      <c r="AM11">
        <v>0</v>
      </c>
      <c r="AN11">
        <v>0.71308000000000005</v>
      </c>
      <c r="AO11">
        <v>0</v>
      </c>
      <c r="AP11">
        <v>5.399108</v>
      </c>
      <c r="AQ11">
        <v>0</v>
      </c>
      <c r="AR11">
        <v>2.115043</v>
      </c>
      <c r="AS11">
        <v>4.8965550000000002</v>
      </c>
      <c r="AT11">
        <v>10.774076000000001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73.31973099999999</v>
      </c>
      <c r="BA11">
        <f t="shared" si="1"/>
        <v>1698.5666419999995</v>
      </c>
      <c r="BD11">
        <v>5.1100000000000003</v>
      </c>
      <c r="BE11">
        <v>1.84</v>
      </c>
      <c r="BF11">
        <v>2.12</v>
      </c>
      <c r="BG11">
        <v>1.71</v>
      </c>
      <c r="BH11">
        <v>5.8</v>
      </c>
      <c r="BI11">
        <v>0.8</v>
      </c>
      <c r="BJ11">
        <v>0.4</v>
      </c>
      <c r="BK11">
        <v>1.66</v>
      </c>
      <c r="BL11">
        <v>0</v>
      </c>
      <c r="BM11">
        <v>0.08</v>
      </c>
      <c r="BN11">
        <v>2.2400000000000002</v>
      </c>
      <c r="BO11">
        <v>3.61</v>
      </c>
      <c r="BP11">
        <v>0.25</v>
      </c>
      <c r="BQ11">
        <v>1.92</v>
      </c>
      <c r="BR11">
        <v>2.1</v>
      </c>
      <c r="BS11">
        <v>1.58</v>
      </c>
      <c r="BT11">
        <v>2.8443610000000001</v>
      </c>
      <c r="BU11">
        <v>1.285531</v>
      </c>
      <c r="BV11">
        <v>2.3701919999999999</v>
      </c>
      <c r="BW11">
        <v>1.8608690000000001</v>
      </c>
      <c r="BX11">
        <v>1.8768860000000001</v>
      </c>
      <c r="BY11">
        <v>2.5710630000000001</v>
      </c>
      <c r="BZ11">
        <v>1.27182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5.090706</v>
      </c>
      <c r="CK11">
        <v>1.7915730000000001</v>
      </c>
      <c r="CL11">
        <v>1.85623</v>
      </c>
      <c r="CM11">
        <v>1.6820839999999999</v>
      </c>
      <c r="CN11">
        <v>1.6969030000000001</v>
      </c>
      <c r="CO11">
        <v>4.113702</v>
      </c>
      <c r="CP11">
        <v>4.0792169999999999</v>
      </c>
      <c r="CQ11">
        <v>3.2909609999999998</v>
      </c>
      <c r="CR11">
        <v>0.82049899999999998</v>
      </c>
      <c r="CS11">
        <v>2.6761710000000001</v>
      </c>
      <c r="CT11">
        <v>0</v>
      </c>
      <c r="CU11">
        <v>0</v>
      </c>
      <c r="CV11">
        <v>0</v>
      </c>
      <c r="CW11">
        <v>0.92096299999999998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73.31973099999999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358.53939200000002</v>
      </c>
      <c r="L12">
        <v>332.502431</v>
      </c>
      <c r="M12">
        <v>89.008067999999994</v>
      </c>
      <c r="N12">
        <v>114.13977199999999</v>
      </c>
      <c r="O12">
        <v>119.53624499999999</v>
      </c>
      <c r="P12">
        <v>116.800195</v>
      </c>
      <c r="Q12">
        <v>11.288376</v>
      </c>
      <c r="R12">
        <v>21.160038</v>
      </c>
      <c r="S12">
        <v>13.252245</v>
      </c>
      <c r="T12">
        <v>0.53642400000000001</v>
      </c>
      <c r="U12">
        <v>267.42652199999998</v>
      </c>
      <c r="V12">
        <v>1.9157999999999999</v>
      </c>
      <c r="W12">
        <v>13.410600000000001</v>
      </c>
      <c r="X12">
        <v>34.484400000000001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8.7590380000000003</v>
      </c>
      <c r="AG12">
        <v>43.353020999999998</v>
      </c>
      <c r="AH12">
        <v>0</v>
      </c>
      <c r="AI12">
        <v>0</v>
      </c>
      <c r="AJ12">
        <v>0</v>
      </c>
      <c r="AK12">
        <v>52.778852999999998</v>
      </c>
      <c r="AL12">
        <v>2.4487760000000001</v>
      </c>
      <c r="AM12">
        <v>0</v>
      </c>
      <c r="AN12">
        <v>0.71308000000000005</v>
      </c>
      <c r="AO12">
        <v>0</v>
      </c>
      <c r="AP12">
        <v>5.399108</v>
      </c>
      <c r="AQ12">
        <v>0</v>
      </c>
      <c r="AR12">
        <v>2.115043</v>
      </c>
      <c r="AS12">
        <v>4.8965550000000002</v>
      </c>
      <c r="AT12">
        <v>10.774076000000001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73.31973099999999</v>
      </c>
      <c r="BA12">
        <f t="shared" si="1"/>
        <v>1698.5577889999995</v>
      </c>
      <c r="BD12">
        <v>5.1100000000000003</v>
      </c>
      <c r="BE12">
        <v>1.84</v>
      </c>
      <c r="BF12">
        <v>2.12</v>
      </c>
      <c r="BG12">
        <v>1.71</v>
      </c>
      <c r="BH12">
        <v>5.8</v>
      </c>
      <c r="BI12">
        <v>0.8</v>
      </c>
      <c r="BJ12">
        <v>0.4</v>
      </c>
      <c r="BK12">
        <v>1.66</v>
      </c>
      <c r="BL12">
        <v>0</v>
      </c>
      <c r="BM12">
        <v>0.08</v>
      </c>
      <c r="BN12">
        <v>2.2400000000000002</v>
      </c>
      <c r="BO12">
        <v>3.61</v>
      </c>
      <c r="BP12">
        <v>0.25</v>
      </c>
      <c r="BQ12">
        <v>1.92</v>
      </c>
      <c r="BR12">
        <v>2.1</v>
      </c>
      <c r="BS12">
        <v>1.58</v>
      </c>
      <c r="BT12">
        <v>2.8443610000000001</v>
      </c>
      <c r="BU12">
        <v>1.285531</v>
      </c>
      <c r="BV12">
        <v>2.3701919999999999</v>
      </c>
      <c r="BW12">
        <v>1.8608690000000001</v>
      </c>
      <c r="BX12">
        <v>1.8768860000000001</v>
      </c>
      <c r="BY12">
        <v>2.5710630000000001</v>
      </c>
      <c r="BZ12">
        <v>1.27182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5.090706</v>
      </c>
      <c r="CK12">
        <v>1.7915730000000001</v>
      </c>
      <c r="CL12">
        <v>1.85623</v>
      </c>
      <c r="CM12">
        <v>1.6820839999999999</v>
      </c>
      <c r="CN12">
        <v>1.6969030000000001</v>
      </c>
      <c r="CO12">
        <v>4.113702</v>
      </c>
      <c r="CP12">
        <v>4.0792169999999999</v>
      </c>
      <c r="CQ12">
        <v>3.2909609999999998</v>
      </c>
      <c r="CR12">
        <v>0.82049899999999998</v>
      </c>
      <c r="CS12">
        <v>2.6761710000000001</v>
      </c>
      <c r="CT12">
        <v>0</v>
      </c>
      <c r="CU12">
        <v>0</v>
      </c>
      <c r="CV12">
        <v>0</v>
      </c>
      <c r="CW12">
        <v>0.92096299999999998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73.31973099999999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358.54824500000001</v>
      </c>
      <c r="L13">
        <v>332.502431</v>
      </c>
      <c r="M13">
        <v>89.008067999999994</v>
      </c>
      <c r="N13">
        <v>114.13977199999999</v>
      </c>
      <c r="O13">
        <v>119.53624499999999</v>
      </c>
      <c r="P13">
        <v>117.50386899999999</v>
      </c>
      <c r="Q13">
        <v>11.288376</v>
      </c>
      <c r="R13">
        <v>21.160038</v>
      </c>
      <c r="S13">
        <v>13.252245</v>
      </c>
      <c r="T13">
        <v>0.53642400000000001</v>
      </c>
      <c r="U13">
        <v>267.42652199999998</v>
      </c>
      <c r="V13">
        <v>1.9157999999999999</v>
      </c>
      <c r="W13">
        <v>13.410600000000001</v>
      </c>
      <c r="X13">
        <v>34.484400000000001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8.7590380000000003</v>
      </c>
      <c r="AG13">
        <v>43.353020999999998</v>
      </c>
      <c r="AH13">
        <v>0</v>
      </c>
      <c r="AI13">
        <v>0</v>
      </c>
      <c r="AJ13">
        <v>0</v>
      </c>
      <c r="AK13">
        <v>52.778852999999998</v>
      </c>
      <c r="AL13">
        <v>2.4487760000000001</v>
      </c>
      <c r="AM13">
        <v>0</v>
      </c>
      <c r="AN13">
        <v>0.71308000000000005</v>
      </c>
      <c r="AO13">
        <v>0</v>
      </c>
      <c r="AP13">
        <v>1.4724839999999999</v>
      </c>
      <c r="AQ13">
        <v>0</v>
      </c>
      <c r="AR13">
        <v>2.115043</v>
      </c>
      <c r="AS13">
        <v>5.1542680000000001</v>
      </c>
      <c r="AT13">
        <v>10.774076000000001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73.31973099999999</v>
      </c>
      <c r="BA13">
        <f t="shared" si="1"/>
        <v>1695.6014049999994</v>
      </c>
      <c r="BD13">
        <v>5.1100000000000003</v>
      </c>
      <c r="BE13">
        <v>1.84</v>
      </c>
      <c r="BF13">
        <v>2.12</v>
      </c>
      <c r="BG13">
        <v>1.71</v>
      </c>
      <c r="BH13">
        <v>5.8</v>
      </c>
      <c r="BI13">
        <v>0.8</v>
      </c>
      <c r="BJ13">
        <v>0.4</v>
      </c>
      <c r="BK13">
        <v>1.66</v>
      </c>
      <c r="BL13">
        <v>0</v>
      </c>
      <c r="BM13">
        <v>0.08</v>
      </c>
      <c r="BN13">
        <v>2.2400000000000002</v>
      </c>
      <c r="BO13">
        <v>3.61</v>
      </c>
      <c r="BP13">
        <v>0.25</v>
      </c>
      <c r="BQ13">
        <v>1.92</v>
      </c>
      <c r="BR13">
        <v>2.1</v>
      </c>
      <c r="BS13">
        <v>1.58</v>
      </c>
      <c r="BT13">
        <v>2.8443610000000001</v>
      </c>
      <c r="BU13">
        <v>1.285531</v>
      </c>
      <c r="BV13">
        <v>2.3701919999999999</v>
      </c>
      <c r="BW13">
        <v>1.8608690000000001</v>
      </c>
      <c r="BX13">
        <v>1.8768860000000001</v>
      </c>
      <c r="BY13">
        <v>2.5710630000000001</v>
      </c>
      <c r="BZ13">
        <v>1.27182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5.090706</v>
      </c>
      <c r="CK13">
        <v>1.7915730000000001</v>
      </c>
      <c r="CL13">
        <v>1.85623</v>
      </c>
      <c r="CM13">
        <v>1.6820839999999999</v>
      </c>
      <c r="CN13">
        <v>1.6969030000000001</v>
      </c>
      <c r="CO13">
        <v>4.113702</v>
      </c>
      <c r="CP13">
        <v>4.0792169999999999</v>
      </c>
      <c r="CQ13">
        <v>3.2909609999999998</v>
      </c>
      <c r="CR13">
        <v>0.82049899999999998</v>
      </c>
      <c r="CS13">
        <v>2.6761710000000001</v>
      </c>
      <c r="CT13">
        <v>0</v>
      </c>
      <c r="CU13">
        <v>0</v>
      </c>
      <c r="CV13">
        <v>0</v>
      </c>
      <c r="CW13">
        <v>0.92096299999999998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73.31973099999999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358.71016300000002</v>
      </c>
      <c r="L14">
        <v>332.502431</v>
      </c>
      <c r="M14">
        <v>89.008067999999994</v>
      </c>
      <c r="N14">
        <v>114.13977199999999</v>
      </c>
      <c r="O14">
        <v>119.53624499999999</v>
      </c>
      <c r="P14">
        <v>117.50386899999999</v>
      </c>
      <c r="Q14">
        <v>11.292173</v>
      </c>
      <c r="R14">
        <v>21.160038</v>
      </c>
      <c r="S14">
        <v>13.252245</v>
      </c>
      <c r="T14">
        <v>0.53642400000000001</v>
      </c>
      <c r="U14">
        <v>267.42652199999998</v>
      </c>
      <c r="V14">
        <v>1.9157999999999999</v>
      </c>
      <c r="W14">
        <v>13.410600000000001</v>
      </c>
      <c r="X14">
        <v>34.484400000000001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8.7590380000000003</v>
      </c>
      <c r="AG14">
        <v>43.353020999999998</v>
      </c>
      <c r="AH14">
        <v>0</v>
      </c>
      <c r="AI14">
        <v>0</v>
      </c>
      <c r="AJ14">
        <v>0</v>
      </c>
      <c r="AK14">
        <v>52.778852999999998</v>
      </c>
      <c r="AL14">
        <v>2.4487760000000001</v>
      </c>
      <c r="AM14">
        <v>0</v>
      </c>
      <c r="AN14">
        <v>0.71308000000000005</v>
      </c>
      <c r="AO14">
        <v>0</v>
      </c>
      <c r="AP14">
        <v>1.4724839999999999</v>
      </c>
      <c r="AQ14">
        <v>0</v>
      </c>
      <c r="AR14">
        <v>2.115043</v>
      </c>
      <c r="AS14">
        <v>5.1542680000000001</v>
      </c>
      <c r="AT14">
        <v>10.774076000000001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73.31973099999999</v>
      </c>
      <c r="BA14">
        <f t="shared" si="1"/>
        <v>1695.7671199999995</v>
      </c>
      <c r="BD14">
        <v>5.1100000000000003</v>
      </c>
      <c r="BE14">
        <v>1.84</v>
      </c>
      <c r="BF14">
        <v>2.12</v>
      </c>
      <c r="BG14">
        <v>1.71</v>
      </c>
      <c r="BH14">
        <v>5.8</v>
      </c>
      <c r="BI14">
        <v>0.8</v>
      </c>
      <c r="BJ14">
        <v>0.4</v>
      </c>
      <c r="BK14">
        <v>1.66</v>
      </c>
      <c r="BL14">
        <v>0</v>
      </c>
      <c r="BM14">
        <v>0.08</v>
      </c>
      <c r="BN14">
        <v>2.2400000000000002</v>
      </c>
      <c r="BO14">
        <v>3.61</v>
      </c>
      <c r="BP14">
        <v>0.25</v>
      </c>
      <c r="BQ14">
        <v>1.92</v>
      </c>
      <c r="BR14">
        <v>2.1</v>
      </c>
      <c r="BS14">
        <v>1.58</v>
      </c>
      <c r="BT14">
        <v>2.8443610000000001</v>
      </c>
      <c r="BU14">
        <v>1.285531</v>
      </c>
      <c r="BV14">
        <v>2.3701919999999999</v>
      </c>
      <c r="BW14">
        <v>1.8608690000000001</v>
      </c>
      <c r="BX14">
        <v>1.8768860000000001</v>
      </c>
      <c r="BY14">
        <v>2.5710630000000001</v>
      </c>
      <c r="BZ14">
        <v>1.27182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5.090706</v>
      </c>
      <c r="CK14">
        <v>1.7915730000000001</v>
      </c>
      <c r="CL14">
        <v>1.85623</v>
      </c>
      <c r="CM14">
        <v>1.6820839999999999</v>
      </c>
      <c r="CN14">
        <v>1.6969030000000001</v>
      </c>
      <c r="CO14">
        <v>4.113702</v>
      </c>
      <c r="CP14">
        <v>4.0792169999999999</v>
      </c>
      <c r="CQ14">
        <v>3.2909609999999998</v>
      </c>
      <c r="CR14">
        <v>0.82049899999999998</v>
      </c>
      <c r="CS14">
        <v>2.6761710000000001</v>
      </c>
      <c r="CT14">
        <v>0</v>
      </c>
      <c r="CU14">
        <v>0</v>
      </c>
      <c r="CV14">
        <v>0</v>
      </c>
      <c r="CW14">
        <v>0.92096299999999998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73.31973099999999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358.71856400000001</v>
      </c>
      <c r="L15">
        <v>332.502431</v>
      </c>
      <c r="M15">
        <v>89.008067999999994</v>
      </c>
      <c r="N15">
        <v>114.13977199999999</v>
      </c>
      <c r="O15">
        <v>119.53624499999999</v>
      </c>
      <c r="P15">
        <v>117.50386899999999</v>
      </c>
      <c r="Q15">
        <v>11.292173</v>
      </c>
      <c r="R15">
        <v>21.160038</v>
      </c>
      <c r="S15">
        <v>13.252245</v>
      </c>
      <c r="T15">
        <v>0.53642400000000001</v>
      </c>
      <c r="U15">
        <v>271.80081100000001</v>
      </c>
      <c r="V15">
        <v>1.9157999999999999</v>
      </c>
      <c r="W15">
        <v>13.410600000000001</v>
      </c>
      <c r="X15">
        <v>34.484400000000001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8.7590380000000003</v>
      </c>
      <c r="AG15">
        <v>43.353020999999998</v>
      </c>
      <c r="AH15">
        <v>0</v>
      </c>
      <c r="AI15">
        <v>0</v>
      </c>
      <c r="AJ15">
        <v>0</v>
      </c>
      <c r="AK15">
        <v>52.778852999999998</v>
      </c>
      <c r="AL15">
        <v>2.4487760000000001</v>
      </c>
      <c r="AM15">
        <v>0</v>
      </c>
      <c r="AN15">
        <v>0.71308000000000005</v>
      </c>
      <c r="AO15">
        <v>0</v>
      </c>
      <c r="AP15">
        <v>1.4724839999999999</v>
      </c>
      <c r="AQ15">
        <v>0</v>
      </c>
      <c r="AR15">
        <v>2.115043</v>
      </c>
      <c r="AS15">
        <v>4.8965550000000002</v>
      </c>
      <c r="AT15">
        <v>10.774076000000001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73.31973099999999</v>
      </c>
      <c r="BA15">
        <f t="shared" si="1"/>
        <v>1699.8920969999995</v>
      </c>
      <c r="BD15">
        <v>5.1100000000000003</v>
      </c>
      <c r="BE15">
        <v>1.84</v>
      </c>
      <c r="BF15">
        <v>2.12</v>
      </c>
      <c r="BG15">
        <v>1.71</v>
      </c>
      <c r="BH15">
        <v>5.8</v>
      </c>
      <c r="BI15">
        <v>0.8</v>
      </c>
      <c r="BJ15">
        <v>0.4</v>
      </c>
      <c r="BK15">
        <v>1.66</v>
      </c>
      <c r="BL15">
        <v>0</v>
      </c>
      <c r="BM15">
        <v>0.08</v>
      </c>
      <c r="BN15">
        <v>2.2400000000000002</v>
      </c>
      <c r="BO15">
        <v>3.61</v>
      </c>
      <c r="BP15">
        <v>0.25</v>
      </c>
      <c r="BQ15">
        <v>1.92</v>
      </c>
      <c r="BR15">
        <v>2.1</v>
      </c>
      <c r="BS15">
        <v>1.58</v>
      </c>
      <c r="BT15">
        <v>2.8443610000000001</v>
      </c>
      <c r="BU15">
        <v>1.285531</v>
      </c>
      <c r="BV15">
        <v>2.3701919999999999</v>
      </c>
      <c r="BW15">
        <v>1.8608690000000001</v>
      </c>
      <c r="BX15">
        <v>1.8768860000000001</v>
      </c>
      <c r="BY15">
        <v>2.5710630000000001</v>
      </c>
      <c r="BZ15">
        <v>1.27182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5.090706</v>
      </c>
      <c r="CK15">
        <v>1.7915730000000001</v>
      </c>
      <c r="CL15">
        <v>1.85623</v>
      </c>
      <c r="CM15">
        <v>1.6820839999999999</v>
      </c>
      <c r="CN15">
        <v>1.6969030000000001</v>
      </c>
      <c r="CO15">
        <v>4.113702</v>
      </c>
      <c r="CP15">
        <v>4.0792169999999999</v>
      </c>
      <c r="CQ15">
        <v>3.2909609999999998</v>
      </c>
      <c r="CR15">
        <v>0.82049899999999998</v>
      </c>
      <c r="CS15">
        <v>2.6761710000000001</v>
      </c>
      <c r="CT15">
        <v>0</v>
      </c>
      <c r="CU15">
        <v>0</v>
      </c>
      <c r="CV15">
        <v>0</v>
      </c>
      <c r="CW15">
        <v>0.92096299999999998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73.31973099999999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358.53939200000002</v>
      </c>
      <c r="L16">
        <v>332.502431</v>
      </c>
      <c r="M16">
        <v>89.008067999999994</v>
      </c>
      <c r="N16">
        <v>114.13977199999999</v>
      </c>
      <c r="O16">
        <v>119.53624499999999</v>
      </c>
      <c r="P16">
        <v>117.50386899999999</v>
      </c>
      <c r="Q16">
        <v>11.288376</v>
      </c>
      <c r="R16">
        <v>21.160038</v>
      </c>
      <c r="S16">
        <v>13.252245</v>
      </c>
      <c r="T16">
        <v>0.53642400000000001</v>
      </c>
      <c r="U16">
        <v>272.64228800000001</v>
      </c>
      <c r="V16">
        <v>1.9157999999999999</v>
      </c>
      <c r="W16">
        <v>13.410600000000001</v>
      </c>
      <c r="X16">
        <v>34.484400000000001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8.7590380000000003</v>
      </c>
      <c r="AG16">
        <v>43.353020999999998</v>
      </c>
      <c r="AH16">
        <v>0</v>
      </c>
      <c r="AI16">
        <v>0</v>
      </c>
      <c r="AJ16">
        <v>0</v>
      </c>
      <c r="AK16">
        <v>52.778852999999998</v>
      </c>
      <c r="AL16">
        <v>2.4487760000000001</v>
      </c>
      <c r="AM16">
        <v>0</v>
      </c>
      <c r="AN16">
        <v>0.71308000000000005</v>
      </c>
      <c r="AO16">
        <v>0</v>
      </c>
      <c r="AP16">
        <v>1.4724839999999999</v>
      </c>
      <c r="AQ16">
        <v>0</v>
      </c>
      <c r="AR16">
        <v>2.115043</v>
      </c>
      <c r="AS16">
        <v>4.8965550000000002</v>
      </c>
      <c r="AT16">
        <v>10.774076000000001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73.31973099999999</v>
      </c>
      <c r="BA16">
        <f t="shared" si="1"/>
        <v>1700.5506049999995</v>
      </c>
      <c r="BD16">
        <v>5.1100000000000003</v>
      </c>
      <c r="BE16">
        <v>1.84</v>
      </c>
      <c r="BF16">
        <v>2.12</v>
      </c>
      <c r="BG16">
        <v>1.71</v>
      </c>
      <c r="BH16">
        <v>5.8</v>
      </c>
      <c r="BI16">
        <v>0.8</v>
      </c>
      <c r="BJ16">
        <v>0.4</v>
      </c>
      <c r="BK16">
        <v>1.66</v>
      </c>
      <c r="BL16">
        <v>0</v>
      </c>
      <c r="BM16">
        <v>0.08</v>
      </c>
      <c r="BN16">
        <v>2.2400000000000002</v>
      </c>
      <c r="BO16">
        <v>3.61</v>
      </c>
      <c r="BP16">
        <v>0.25</v>
      </c>
      <c r="BQ16">
        <v>1.92</v>
      </c>
      <c r="BR16">
        <v>2.1</v>
      </c>
      <c r="BS16">
        <v>1.58</v>
      </c>
      <c r="BT16">
        <v>2.8443610000000001</v>
      </c>
      <c r="BU16">
        <v>1.285531</v>
      </c>
      <c r="BV16">
        <v>2.3701919999999999</v>
      </c>
      <c r="BW16">
        <v>1.8608690000000001</v>
      </c>
      <c r="BX16">
        <v>1.8768860000000001</v>
      </c>
      <c r="BY16">
        <v>2.5710630000000001</v>
      </c>
      <c r="BZ16">
        <v>1.27182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5.090706</v>
      </c>
      <c r="CK16">
        <v>1.7915730000000001</v>
      </c>
      <c r="CL16">
        <v>1.85623</v>
      </c>
      <c r="CM16">
        <v>1.6820839999999999</v>
      </c>
      <c r="CN16">
        <v>1.6969030000000001</v>
      </c>
      <c r="CO16">
        <v>4.113702</v>
      </c>
      <c r="CP16">
        <v>4.0792169999999999</v>
      </c>
      <c r="CQ16">
        <v>3.2909609999999998</v>
      </c>
      <c r="CR16">
        <v>0.82049899999999998</v>
      </c>
      <c r="CS16">
        <v>2.6761710000000001</v>
      </c>
      <c r="CT16">
        <v>0</v>
      </c>
      <c r="CU16">
        <v>0</v>
      </c>
      <c r="CV16">
        <v>0</v>
      </c>
      <c r="CW16">
        <v>0.92096299999999998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73.31973099999999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358.54824500000001</v>
      </c>
      <c r="L17">
        <v>332.502431</v>
      </c>
      <c r="M17">
        <v>89.008067999999994</v>
      </c>
      <c r="N17">
        <v>114.13977199999999</v>
      </c>
      <c r="O17">
        <v>119.53624499999999</v>
      </c>
      <c r="P17">
        <v>117.50386899999999</v>
      </c>
      <c r="Q17">
        <v>11.288376</v>
      </c>
      <c r="R17">
        <v>21.160038</v>
      </c>
      <c r="S17">
        <v>13.252245</v>
      </c>
      <c r="T17">
        <v>0.53642400000000001</v>
      </c>
      <c r="U17">
        <v>272.64228800000001</v>
      </c>
      <c r="V17">
        <v>1.9157999999999999</v>
      </c>
      <c r="W17">
        <v>13.410600000000001</v>
      </c>
      <c r="X17">
        <v>34.484400000000001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8.7590380000000003</v>
      </c>
      <c r="AG17">
        <v>43.353020999999998</v>
      </c>
      <c r="AH17">
        <v>0</v>
      </c>
      <c r="AI17">
        <v>0</v>
      </c>
      <c r="AJ17">
        <v>0</v>
      </c>
      <c r="AK17">
        <v>52.778852999999998</v>
      </c>
      <c r="AL17">
        <v>2.4487760000000001</v>
      </c>
      <c r="AM17">
        <v>0</v>
      </c>
      <c r="AN17">
        <v>0.71308000000000005</v>
      </c>
      <c r="AO17">
        <v>0</v>
      </c>
      <c r="AP17">
        <v>1.4724839999999999</v>
      </c>
      <c r="AQ17">
        <v>0</v>
      </c>
      <c r="AR17">
        <v>2.115043</v>
      </c>
      <c r="AS17">
        <v>4.8965550000000002</v>
      </c>
      <c r="AT17">
        <v>10.774076000000001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73.31973099999999</v>
      </c>
      <c r="BA17">
        <f t="shared" si="1"/>
        <v>1700.5594579999995</v>
      </c>
      <c r="BD17">
        <v>5.1100000000000003</v>
      </c>
      <c r="BE17">
        <v>1.84</v>
      </c>
      <c r="BF17">
        <v>2.12</v>
      </c>
      <c r="BG17">
        <v>1.71</v>
      </c>
      <c r="BH17">
        <v>5.8</v>
      </c>
      <c r="BI17">
        <v>0.8</v>
      </c>
      <c r="BJ17">
        <v>0.4</v>
      </c>
      <c r="BK17">
        <v>1.66</v>
      </c>
      <c r="BL17">
        <v>0</v>
      </c>
      <c r="BM17">
        <v>0.08</v>
      </c>
      <c r="BN17">
        <v>2.2400000000000002</v>
      </c>
      <c r="BO17">
        <v>3.61</v>
      </c>
      <c r="BP17">
        <v>0.25</v>
      </c>
      <c r="BQ17">
        <v>1.92</v>
      </c>
      <c r="BR17">
        <v>2.1</v>
      </c>
      <c r="BS17">
        <v>1.58</v>
      </c>
      <c r="BT17">
        <v>2.8443610000000001</v>
      </c>
      <c r="BU17">
        <v>1.285531</v>
      </c>
      <c r="BV17">
        <v>2.3701919999999999</v>
      </c>
      <c r="BW17">
        <v>1.8608690000000001</v>
      </c>
      <c r="BX17">
        <v>1.8768860000000001</v>
      </c>
      <c r="BY17">
        <v>2.5710630000000001</v>
      </c>
      <c r="BZ17">
        <v>1.27182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5.090706</v>
      </c>
      <c r="CK17">
        <v>1.7915730000000001</v>
      </c>
      <c r="CL17">
        <v>1.85623</v>
      </c>
      <c r="CM17">
        <v>1.6820839999999999</v>
      </c>
      <c r="CN17">
        <v>1.6969030000000001</v>
      </c>
      <c r="CO17">
        <v>4.113702</v>
      </c>
      <c r="CP17">
        <v>4.0792169999999999</v>
      </c>
      <c r="CQ17">
        <v>3.2909609999999998</v>
      </c>
      <c r="CR17">
        <v>0.82049899999999998</v>
      </c>
      <c r="CS17">
        <v>2.6761710000000001</v>
      </c>
      <c r="CT17">
        <v>0</v>
      </c>
      <c r="CU17">
        <v>0</v>
      </c>
      <c r="CV17">
        <v>0</v>
      </c>
      <c r="CW17">
        <v>0.92096299999999998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73.31973099999999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358.508668</v>
      </c>
      <c r="L18">
        <v>332.502431</v>
      </c>
      <c r="M18">
        <v>89.008067999999994</v>
      </c>
      <c r="N18">
        <v>114.13977199999999</v>
      </c>
      <c r="O18">
        <v>119.53624499999999</v>
      </c>
      <c r="P18">
        <v>117.50386899999999</v>
      </c>
      <c r="Q18">
        <v>11.288376</v>
      </c>
      <c r="R18">
        <v>21.160038</v>
      </c>
      <c r="S18">
        <v>13.252245</v>
      </c>
      <c r="T18">
        <v>0.53642400000000001</v>
      </c>
      <c r="U18">
        <v>272.64228800000001</v>
      </c>
      <c r="V18">
        <v>1.9157999999999999</v>
      </c>
      <c r="W18">
        <v>13.410600000000001</v>
      </c>
      <c r="X18">
        <v>34.484400000000001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8.7590380000000003</v>
      </c>
      <c r="AG18">
        <v>43.353020999999998</v>
      </c>
      <c r="AH18">
        <v>0</v>
      </c>
      <c r="AI18">
        <v>0</v>
      </c>
      <c r="AJ18">
        <v>0</v>
      </c>
      <c r="AK18">
        <v>52.778852999999998</v>
      </c>
      <c r="AL18">
        <v>2.4487760000000001</v>
      </c>
      <c r="AM18">
        <v>0</v>
      </c>
      <c r="AN18">
        <v>0.71308000000000005</v>
      </c>
      <c r="AO18">
        <v>0</v>
      </c>
      <c r="AP18">
        <v>1.4724839999999999</v>
      </c>
      <c r="AQ18">
        <v>0</v>
      </c>
      <c r="AR18">
        <v>2.115043</v>
      </c>
      <c r="AS18">
        <v>4.8965550000000002</v>
      </c>
      <c r="AT18">
        <v>10.774076000000001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73.31973099999999</v>
      </c>
      <c r="BA18">
        <f t="shared" si="1"/>
        <v>1700.5198809999995</v>
      </c>
      <c r="BD18">
        <v>5.1100000000000003</v>
      </c>
      <c r="BE18">
        <v>1.84</v>
      </c>
      <c r="BF18">
        <v>2.12</v>
      </c>
      <c r="BG18">
        <v>1.71</v>
      </c>
      <c r="BH18">
        <v>5.8</v>
      </c>
      <c r="BI18">
        <v>0.8</v>
      </c>
      <c r="BJ18">
        <v>0.4</v>
      </c>
      <c r="BK18">
        <v>1.66</v>
      </c>
      <c r="BL18">
        <v>0</v>
      </c>
      <c r="BM18">
        <v>0.08</v>
      </c>
      <c r="BN18">
        <v>2.2400000000000002</v>
      </c>
      <c r="BO18">
        <v>3.61</v>
      </c>
      <c r="BP18">
        <v>0.25</v>
      </c>
      <c r="BQ18">
        <v>1.92</v>
      </c>
      <c r="BR18">
        <v>2.1</v>
      </c>
      <c r="BS18">
        <v>1.58</v>
      </c>
      <c r="BT18">
        <v>2.8443610000000001</v>
      </c>
      <c r="BU18">
        <v>1.285531</v>
      </c>
      <c r="BV18">
        <v>2.3701919999999999</v>
      </c>
      <c r="BW18">
        <v>1.8608690000000001</v>
      </c>
      <c r="BX18">
        <v>1.8768860000000001</v>
      </c>
      <c r="BY18">
        <v>2.5710630000000001</v>
      </c>
      <c r="BZ18">
        <v>1.27182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5.090706</v>
      </c>
      <c r="CK18">
        <v>1.7915730000000001</v>
      </c>
      <c r="CL18">
        <v>1.85623</v>
      </c>
      <c r="CM18">
        <v>1.6820839999999999</v>
      </c>
      <c r="CN18">
        <v>1.6969030000000001</v>
      </c>
      <c r="CO18">
        <v>4.113702</v>
      </c>
      <c r="CP18">
        <v>4.0792169999999999</v>
      </c>
      <c r="CQ18">
        <v>3.2909609999999998</v>
      </c>
      <c r="CR18">
        <v>0.82049899999999998</v>
      </c>
      <c r="CS18">
        <v>2.6761710000000001</v>
      </c>
      <c r="CT18">
        <v>0</v>
      </c>
      <c r="CU18">
        <v>0</v>
      </c>
      <c r="CV18">
        <v>0</v>
      </c>
      <c r="CW18">
        <v>0.92096299999999998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73.31973099999999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358.51759700000002</v>
      </c>
      <c r="L19">
        <v>332.502431</v>
      </c>
      <c r="M19">
        <v>89.008067999999994</v>
      </c>
      <c r="N19">
        <v>114.13977199999999</v>
      </c>
      <c r="O19">
        <v>119.53624499999999</v>
      </c>
      <c r="P19">
        <v>117.50386899999999</v>
      </c>
      <c r="Q19">
        <v>11.288376</v>
      </c>
      <c r="R19">
        <v>21.160038</v>
      </c>
      <c r="S19">
        <v>13.252245</v>
      </c>
      <c r="T19">
        <v>0.53642400000000001</v>
      </c>
      <c r="U19">
        <v>272.64228800000001</v>
      </c>
      <c r="V19">
        <v>1.9157999999999999</v>
      </c>
      <c r="W19">
        <v>13.410600000000001</v>
      </c>
      <c r="X19">
        <v>34.484400000000001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8.7590380000000003</v>
      </c>
      <c r="AG19">
        <v>43.353020999999998</v>
      </c>
      <c r="AH19">
        <v>0</v>
      </c>
      <c r="AI19">
        <v>0</v>
      </c>
      <c r="AJ19">
        <v>0</v>
      </c>
      <c r="AK19">
        <v>52.778852999999998</v>
      </c>
      <c r="AL19">
        <v>2.4487760000000001</v>
      </c>
      <c r="AM19">
        <v>0</v>
      </c>
      <c r="AN19">
        <v>0.71308000000000005</v>
      </c>
      <c r="AO19">
        <v>0</v>
      </c>
      <c r="AP19">
        <v>1.4724839999999999</v>
      </c>
      <c r="AQ19">
        <v>0</v>
      </c>
      <c r="AR19">
        <v>3.1725650000000001</v>
      </c>
      <c r="AS19">
        <v>4.8965550000000002</v>
      </c>
      <c r="AT19">
        <v>10.774076000000001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73.31973099999999</v>
      </c>
      <c r="BA19">
        <f t="shared" si="1"/>
        <v>1701.5863319999994</v>
      </c>
      <c r="BD19">
        <v>5.1100000000000003</v>
      </c>
      <c r="BE19">
        <v>1.84</v>
      </c>
      <c r="BF19">
        <v>2.12</v>
      </c>
      <c r="BG19">
        <v>1.71</v>
      </c>
      <c r="BH19">
        <v>5.8</v>
      </c>
      <c r="BI19">
        <v>0.8</v>
      </c>
      <c r="BJ19">
        <v>0.4</v>
      </c>
      <c r="BK19">
        <v>1.66</v>
      </c>
      <c r="BL19">
        <v>0</v>
      </c>
      <c r="BM19">
        <v>0.08</v>
      </c>
      <c r="BN19">
        <v>2.2400000000000002</v>
      </c>
      <c r="BO19">
        <v>3.61</v>
      </c>
      <c r="BP19">
        <v>0.25</v>
      </c>
      <c r="BQ19">
        <v>1.92</v>
      </c>
      <c r="BR19">
        <v>2.1</v>
      </c>
      <c r="BS19">
        <v>1.58</v>
      </c>
      <c r="BT19">
        <v>2.8443610000000001</v>
      </c>
      <c r="BU19">
        <v>1.285531</v>
      </c>
      <c r="BV19">
        <v>2.3701919999999999</v>
      </c>
      <c r="BW19">
        <v>1.8608690000000001</v>
      </c>
      <c r="BX19">
        <v>1.8768860000000001</v>
      </c>
      <c r="BY19">
        <v>2.5710630000000001</v>
      </c>
      <c r="BZ19">
        <v>1.27182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5.090706</v>
      </c>
      <c r="CK19">
        <v>1.7915730000000001</v>
      </c>
      <c r="CL19">
        <v>1.85623</v>
      </c>
      <c r="CM19">
        <v>1.6820839999999999</v>
      </c>
      <c r="CN19">
        <v>1.6969030000000001</v>
      </c>
      <c r="CO19">
        <v>4.113702</v>
      </c>
      <c r="CP19">
        <v>4.0792169999999999</v>
      </c>
      <c r="CQ19">
        <v>3.2909609999999998</v>
      </c>
      <c r="CR19">
        <v>0.82049899999999998</v>
      </c>
      <c r="CS19">
        <v>2.6761710000000001</v>
      </c>
      <c r="CT19">
        <v>0</v>
      </c>
      <c r="CU19">
        <v>0</v>
      </c>
      <c r="CV19">
        <v>0</v>
      </c>
      <c r="CW19">
        <v>0.92096299999999998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73.31973099999999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347.72793899999999</v>
      </c>
      <c r="L20">
        <v>329.63254799999999</v>
      </c>
      <c r="M20">
        <v>89.008067999999994</v>
      </c>
      <c r="N20">
        <v>114.13977199999999</v>
      </c>
      <c r="O20">
        <v>119.53624499999999</v>
      </c>
      <c r="P20">
        <v>117.50386899999999</v>
      </c>
      <c r="Q20">
        <v>11.288376</v>
      </c>
      <c r="R20">
        <v>17.240286999999999</v>
      </c>
      <c r="S20">
        <v>11.534621</v>
      </c>
      <c r="T20">
        <v>0.53642400000000001</v>
      </c>
      <c r="U20">
        <v>272.64228800000001</v>
      </c>
      <c r="V20">
        <v>1.9157999999999999</v>
      </c>
      <c r="W20">
        <v>13.410600000000001</v>
      </c>
      <c r="X20">
        <v>34.484400000000001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8.7590380000000003</v>
      </c>
      <c r="AG20">
        <v>43.353020999999998</v>
      </c>
      <c r="AH20">
        <v>2.901192</v>
      </c>
      <c r="AI20">
        <v>0</v>
      </c>
      <c r="AJ20">
        <v>0</v>
      </c>
      <c r="AK20">
        <v>52.778852999999998</v>
      </c>
      <c r="AL20">
        <v>2.4487760000000001</v>
      </c>
      <c r="AM20">
        <v>0</v>
      </c>
      <c r="AN20">
        <v>0.71308000000000005</v>
      </c>
      <c r="AO20">
        <v>0</v>
      </c>
      <c r="AP20">
        <v>1.4724839999999999</v>
      </c>
      <c r="AQ20">
        <v>0</v>
      </c>
      <c r="AR20">
        <v>3.1725650000000001</v>
      </c>
      <c r="AS20">
        <v>4.8965550000000002</v>
      </c>
      <c r="AT20">
        <v>10.774076000000001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73.343869999999995</v>
      </c>
      <c r="BA20">
        <f t="shared" si="1"/>
        <v>1685.2147469999995</v>
      </c>
      <c r="BD20">
        <v>5.1100000000000003</v>
      </c>
      <c r="BE20">
        <v>1.84</v>
      </c>
      <c r="BF20">
        <v>2.12</v>
      </c>
      <c r="BG20">
        <v>1.71</v>
      </c>
      <c r="BH20">
        <v>5.8</v>
      </c>
      <c r="BI20">
        <v>0.8</v>
      </c>
      <c r="BJ20">
        <v>0.4</v>
      </c>
      <c r="BK20">
        <v>1.66</v>
      </c>
      <c r="BL20">
        <v>0</v>
      </c>
      <c r="BM20">
        <v>0.08</v>
      </c>
      <c r="BN20">
        <v>2.2400000000000002</v>
      </c>
      <c r="BO20">
        <v>3.61</v>
      </c>
      <c r="BP20">
        <v>0.25</v>
      </c>
      <c r="BQ20">
        <v>1.92</v>
      </c>
      <c r="BR20">
        <v>2.1</v>
      </c>
      <c r="BS20">
        <v>1.58</v>
      </c>
      <c r="BT20">
        <v>2.8443610000000001</v>
      </c>
      <c r="BU20">
        <v>1.285531</v>
      </c>
      <c r="BV20">
        <v>2.3701919999999999</v>
      </c>
      <c r="BW20">
        <v>1.8608690000000001</v>
      </c>
      <c r="BX20">
        <v>1.8768860000000001</v>
      </c>
      <c r="BY20">
        <v>2.5710630000000001</v>
      </c>
      <c r="BZ20">
        <v>1.27182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5.090706</v>
      </c>
      <c r="CK20">
        <v>1.7915730000000001</v>
      </c>
      <c r="CL20">
        <v>1.85623</v>
      </c>
      <c r="CM20">
        <v>1.6820839999999999</v>
      </c>
      <c r="CN20">
        <v>1.6969030000000001</v>
      </c>
      <c r="CO20">
        <v>4.113702</v>
      </c>
      <c r="CP20">
        <v>4.0792169999999999</v>
      </c>
      <c r="CQ20">
        <v>3.2909609999999998</v>
      </c>
      <c r="CR20">
        <v>0.82049899999999998</v>
      </c>
      <c r="CS20">
        <v>2.6761710000000001</v>
      </c>
      <c r="CT20">
        <v>0</v>
      </c>
      <c r="CU20">
        <v>0</v>
      </c>
      <c r="CV20">
        <v>2.4139000000000001E-2</v>
      </c>
      <c r="CW20">
        <v>0.92096299999999998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73.343869999999995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347.77648499999998</v>
      </c>
      <c r="L21">
        <v>329.63254799999999</v>
      </c>
      <c r="M21">
        <v>89.008067999999994</v>
      </c>
      <c r="N21">
        <v>114.13977199999999</v>
      </c>
      <c r="O21">
        <v>119.53624499999999</v>
      </c>
      <c r="P21">
        <v>117.50386899999999</v>
      </c>
      <c r="Q21">
        <v>11.288376</v>
      </c>
      <c r="R21">
        <v>17.240286999999999</v>
      </c>
      <c r="S21">
        <v>11.534621</v>
      </c>
      <c r="T21">
        <v>0.53642400000000001</v>
      </c>
      <c r="U21">
        <v>272.64228800000001</v>
      </c>
      <c r="V21">
        <v>1.9157999999999999</v>
      </c>
      <c r="W21">
        <v>13.410600000000001</v>
      </c>
      <c r="X21">
        <v>34.484400000000001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8.7590380000000003</v>
      </c>
      <c r="AG21">
        <v>43.353020999999998</v>
      </c>
      <c r="AH21">
        <v>18.717365999999998</v>
      </c>
      <c r="AI21">
        <v>0</v>
      </c>
      <c r="AJ21">
        <v>0</v>
      </c>
      <c r="AK21">
        <v>52.778852999999998</v>
      </c>
      <c r="AL21">
        <v>2.4487760000000001</v>
      </c>
      <c r="AM21">
        <v>0</v>
      </c>
      <c r="AN21">
        <v>0.71308000000000005</v>
      </c>
      <c r="AO21">
        <v>0</v>
      </c>
      <c r="AP21">
        <v>1.4724839999999999</v>
      </c>
      <c r="AQ21">
        <v>0</v>
      </c>
      <c r="AR21">
        <v>4.230086</v>
      </c>
      <c r="AS21">
        <v>4.8965550000000002</v>
      </c>
      <c r="AT21">
        <v>10.774076000000001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73.469929999999991</v>
      </c>
      <c r="BA21">
        <f t="shared" si="1"/>
        <v>1702.2630479999996</v>
      </c>
      <c r="BD21">
        <v>5.1100000000000003</v>
      </c>
      <c r="BE21">
        <v>1.84</v>
      </c>
      <c r="BF21">
        <v>2.12</v>
      </c>
      <c r="BG21">
        <v>1.71</v>
      </c>
      <c r="BH21">
        <v>5.8</v>
      </c>
      <c r="BI21">
        <v>0.8</v>
      </c>
      <c r="BJ21">
        <v>0.4</v>
      </c>
      <c r="BK21">
        <v>1.66</v>
      </c>
      <c r="BL21">
        <v>0</v>
      </c>
      <c r="BM21">
        <v>0.08</v>
      </c>
      <c r="BN21">
        <v>2.2400000000000002</v>
      </c>
      <c r="BO21">
        <v>3.61</v>
      </c>
      <c r="BP21">
        <v>0.25</v>
      </c>
      <c r="BQ21">
        <v>1.92</v>
      </c>
      <c r="BR21">
        <v>2.1</v>
      </c>
      <c r="BS21">
        <v>1.58</v>
      </c>
      <c r="BT21">
        <v>2.8443610000000001</v>
      </c>
      <c r="BU21">
        <v>1.285531</v>
      </c>
      <c r="BV21">
        <v>2.3701919999999999</v>
      </c>
      <c r="BW21">
        <v>1.8608690000000001</v>
      </c>
      <c r="BX21">
        <v>1.8768860000000001</v>
      </c>
      <c r="BY21">
        <v>2.5710630000000001</v>
      </c>
      <c r="BZ21">
        <v>1.27182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5.090706</v>
      </c>
      <c r="CK21">
        <v>1.7915730000000001</v>
      </c>
      <c r="CL21">
        <v>1.85623</v>
      </c>
      <c r="CM21">
        <v>1.6820839999999999</v>
      </c>
      <c r="CN21">
        <v>1.6969030000000001</v>
      </c>
      <c r="CO21">
        <v>4.113702</v>
      </c>
      <c r="CP21">
        <v>4.0792169999999999</v>
      </c>
      <c r="CQ21">
        <v>3.2909609999999998</v>
      </c>
      <c r="CR21">
        <v>0.82049899999999998</v>
      </c>
      <c r="CS21">
        <v>2.6761710000000001</v>
      </c>
      <c r="CT21">
        <v>0</v>
      </c>
      <c r="CU21">
        <v>0</v>
      </c>
      <c r="CV21">
        <v>0.150199</v>
      </c>
      <c r="CW21">
        <v>0.92096299999999998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73.469929999999991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347.72793899999999</v>
      </c>
      <c r="L22">
        <v>329.63254799999999</v>
      </c>
      <c r="M22">
        <v>89.008067999999994</v>
      </c>
      <c r="N22">
        <v>114.13977199999999</v>
      </c>
      <c r="O22">
        <v>119.53624499999999</v>
      </c>
      <c r="P22">
        <v>117.50386899999999</v>
      </c>
      <c r="Q22">
        <v>11.109996000000001</v>
      </c>
      <c r="R22">
        <v>17.240286999999999</v>
      </c>
      <c r="S22">
        <v>10.786809999999999</v>
      </c>
      <c r="T22">
        <v>0.53642400000000001</v>
      </c>
      <c r="U22">
        <v>272.64228800000001</v>
      </c>
      <c r="V22">
        <v>1.9157999999999999</v>
      </c>
      <c r="W22">
        <v>13.410600000000001</v>
      </c>
      <c r="X22">
        <v>34.484400000000001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8.7590380000000003</v>
      </c>
      <c r="AG22">
        <v>43.353020999999998</v>
      </c>
      <c r="AH22">
        <v>18.717365999999998</v>
      </c>
      <c r="AI22">
        <v>0</v>
      </c>
      <c r="AJ22">
        <v>0</v>
      </c>
      <c r="AK22">
        <v>52.778852999999998</v>
      </c>
      <c r="AL22">
        <v>2.4487760000000001</v>
      </c>
      <c r="AM22">
        <v>0</v>
      </c>
      <c r="AN22">
        <v>0.71308000000000005</v>
      </c>
      <c r="AO22">
        <v>0</v>
      </c>
      <c r="AP22">
        <v>1.4724839999999999</v>
      </c>
      <c r="AQ22">
        <v>0</v>
      </c>
      <c r="AR22">
        <v>4.230086</v>
      </c>
      <c r="AS22">
        <v>4.8965550000000002</v>
      </c>
      <c r="AT22">
        <v>10.774076000000001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73.469929999999991</v>
      </c>
      <c r="BA22">
        <f t="shared" si="1"/>
        <v>1701.2883109999996</v>
      </c>
      <c r="BD22">
        <v>5.1100000000000003</v>
      </c>
      <c r="BE22">
        <v>1.84</v>
      </c>
      <c r="BF22">
        <v>2.12</v>
      </c>
      <c r="BG22">
        <v>1.71</v>
      </c>
      <c r="BH22">
        <v>5.8</v>
      </c>
      <c r="BI22">
        <v>0.8</v>
      </c>
      <c r="BJ22">
        <v>0.4</v>
      </c>
      <c r="BK22">
        <v>1.66</v>
      </c>
      <c r="BL22">
        <v>0</v>
      </c>
      <c r="BM22">
        <v>0.08</v>
      </c>
      <c r="BN22">
        <v>2.2400000000000002</v>
      </c>
      <c r="BO22">
        <v>3.61</v>
      </c>
      <c r="BP22">
        <v>0.25</v>
      </c>
      <c r="BQ22">
        <v>1.92</v>
      </c>
      <c r="BR22">
        <v>2.1</v>
      </c>
      <c r="BS22">
        <v>1.58</v>
      </c>
      <c r="BT22">
        <v>2.8443610000000001</v>
      </c>
      <c r="BU22">
        <v>1.285531</v>
      </c>
      <c r="BV22">
        <v>2.3701919999999999</v>
      </c>
      <c r="BW22">
        <v>1.8608690000000001</v>
      </c>
      <c r="BX22">
        <v>1.8768860000000001</v>
      </c>
      <c r="BY22">
        <v>2.5710630000000001</v>
      </c>
      <c r="BZ22">
        <v>1.27182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5.090706</v>
      </c>
      <c r="CK22">
        <v>1.7915730000000001</v>
      </c>
      <c r="CL22">
        <v>1.85623</v>
      </c>
      <c r="CM22">
        <v>1.6820839999999999</v>
      </c>
      <c r="CN22">
        <v>1.6969030000000001</v>
      </c>
      <c r="CO22">
        <v>4.113702</v>
      </c>
      <c r="CP22">
        <v>4.0792169999999999</v>
      </c>
      <c r="CQ22">
        <v>3.2909609999999998</v>
      </c>
      <c r="CR22">
        <v>0.82049899999999998</v>
      </c>
      <c r="CS22">
        <v>2.6761710000000001</v>
      </c>
      <c r="CT22">
        <v>0</v>
      </c>
      <c r="CU22">
        <v>0</v>
      </c>
      <c r="CV22">
        <v>0.150199</v>
      </c>
      <c r="CW22">
        <v>0.92096299999999998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73.469929999999991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346.84352200000001</v>
      </c>
      <c r="L23">
        <v>329.63254799999999</v>
      </c>
      <c r="M23">
        <v>89.008067999999994</v>
      </c>
      <c r="N23">
        <v>114.13977199999999</v>
      </c>
      <c r="O23">
        <v>119.53624499999999</v>
      </c>
      <c r="P23">
        <v>117.50386899999999</v>
      </c>
      <c r="Q23">
        <v>11.09979</v>
      </c>
      <c r="R23">
        <v>19.733794</v>
      </c>
      <c r="S23">
        <v>9.2998200000000004</v>
      </c>
      <c r="T23">
        <v>0.53642400000000001</v>
      </c>
      <c r="U23">
        <v>272.64228800000001</v>
      </c>
      <c r="V23">
        <v>4.9852790000000002</v>
      </c>
      <c r="W23">
        <v>17.492311999999998</v>
      </c>
      <c r="X23">
        <v>43.15842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8.7590380000000003</v>
      </c>
      <c r="AG23">
        <v>43.353020999999998</v>
      </c>
      <c r="AH23">
        <v>18.717365999999998</v>
      </c>
      <c r="AI23">
        <v>0</v>
      </c>
      <c r="AJ23">
        <v>0</v>
      </c>
      <c r="AK23">
        <v>52.778852999999998</v>
      </c>
      <c r="AL23">
        <v>2.4487760000000001</v>
      </c>
      <c r="AM23">
        <v>0</v>
      </c>
      <c r="AN23">
        <v>0.71308000000000005</v>
      </c>
      <c r="AO23">
        <v>0</v>
      </c>
      <c r="AP23">
        <v>1.4724839999999999</v>
      </c>
      <c r="AQ23">
        <v>0</v>
      </c>
      <c r="AR23">
        <v>4.230086</v>
      </c>
      <c r="AS23">
        <v>4.8965550000000002</v>
      </c>
      <c r="AT23">
        <v>10.774076000000001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73.469929999999991</v>
      </c>
      <c r="BA23">
        <f t="shared" si="1"/>
        <v>1717.2254159999995</v>
      </c>
      <c r="BD23">
        <v>5.1100000000000003</v>
      </c>
      <c r="BE23">
        <v>1.84</v>
      </c>
      <c r="BF23">
        <v>2.12</v>
      </c>
      <c r="BG23">
        <v>1.71</v>
      </c>
      <c r="BH23">
        <v>5.8</v>
      </c>
      <c r="BI23">
        <v>0.8</v>
      </c>
      <c r="BJ23">
        <v>0.4</v>
      </c>
      <c r="BK23">
        <v>1.66</v>
      </c>
      <c r="BL23">
        <v>0</v>
      </c>
      <c r="BM23">
        <v>0.08</v>
      </c>
      <c r="BN23">
        <v>2.2400000000000002</v>
      </c>
      <c r="BO23">
        <v>3.61</v>
      </c>
      <c r="BP23">
        <v>0.25</v>
      </c>
      <c r="BQ23">
        <v>1.92</v>
      </c>
      <c r="BR23">
        <v>2.1</v>
      </c>
      <c r="BS23">
        <v>1.58</v>
      </c>
      <c r="BT23">
        <v>2.8443610000000001</v>
      </c>
      <c r="BU23">
        <v>1.285531</v>
      </c>
      <c r="BV23">
        <v>2.3701919999999999</v>
      </c>
      <c r="BW23">
        <v>1.8608690000000001</v>
      </c>
      <c r="BX23">
        <v>1.8768860000000001</v>
      </c>
      <c r="BY23">
        <v>2.5710630000000001</v>
      </c>
      <c r="BZ23">
        <v>1.27182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5.090706</v>
      </c>
      <c r="CK23">
        <v>1.7915730000000001</v>
      </c>
      <c r="CL23">
        <v>1.85623</v>
      </c>
      <c r="CM23">
        <v>1.6820839999999999</v>
      </c>
      <c r="CN23">
        <v>1.6969030000000001</v>
      </c>
      <c r="CO23">
        <v>4.113702</v>
      </c>
      <c r="CP23">
        <v>4.0792169999999999</v>
      </c>
      <c r="CQ23">
        <v>3.2909609999999998</v>
      </c>
      <c r="CR23">
        <v>0.82049899999999998</v>
      </c>
      <c r="CS23">
        <v>2.6761710000000001</v>
      </c>
      <c r="CT23">
        <v>0</v>
      </c>
      <c r="CU23">
        <v>0</v>
      </c>
      <c r="CV23">
        <v>0.150199</v>
      </c>
      <c r="CW23">
        <v>0.92096299999999998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73.469929999999991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346.790503</v>
      </c>
      <c r="L24">
        <v>360.285348</v>
      </c>
      <c r="M24">
        <v>89.008067999999994</v>
      </c>
      <c r="N24">
        <v>114.13977199999999</v>
      </c>
      <c r="O24">
        <v>119.53624499999999</v>
      </c>
      <c r="P24">
        <v>117.50386899999999</v>
      </c>
      <c r="Q24">
        <v>11.09979</v>
      </c>
      <c r="R24">
        <v>19.733794</v>
      </c>
      <c r="S24">
        <v>9.2998200000000004</v>
      </c>
      <c r="T24">
        <v>0.53642400000000001</v>
      </c>
      <c r="U24">
        <v>272.64228800000001</v>
      </c>
      <c r="V24">
        <v>6.9595269999999996</v>
      </c>
      <c r="W24">
        <v>19.910526000000001</v>
      </c>
      <c r="X24">
        <v>47.874308999999997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8.7590380000000003</v>
      </c>
      <c r="AG24">
        <v>43.353020999999998</v>
      </c>
      <c r="AH24">
        <v>18.717365999999998</v>
      </c>
      <c r="AI24">
        <v>0</v>
      </c>
      <c r="AJ24">
        <v>0</v>
      </c>
      <c r="AK24">
        <v>52.778852999999998</v>
      </c>
      <c r="AL24">
        <v>2.4487760000000001</v>
      </c>
      <c r="AM24">
        <v>0</v>
      </c>
      <c r="AN24">
        <v>0.71308000000000005</v>
      </c>
      <c r="AO24">
        <v>0</v>
      </c>
      <c r="AP24">
        <v>1.4724839999999999</v>
      </c>
      <c r="AQ24">
        <v>0</v>
      </c>
      <c r="AR24">
        <v>4.230086</v>
      </c>
      <c r="AS24">
        <v>4.8965550000000002</v>
      </c>
      <c r="AT24">
        <v>10.774076000000001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73.469929999999991</v>
      </c>
      <c r="BA24">
        <f t="shared" si="1"/>
        <v>1756.9335479999993</v>
      </c>
      <c r="BD24">
        <v>5.1100000000000003</v>
      </c>
      <c r="BE24">
        <v>1.84</v>
      </c>
      <c r="BF24">
        <v>2.12</v>
      </c>
      <c r="BG24">
        <v>1.71</v>
      </c>
      <c r="BH24">
        <v>5.8</v>
      </c>
      <c r="BI24">
        <v>0.8</v>
      </c>
      <c r="BJ24">
        <v>0.4</v>
      </c>
      <c r="BK24">
        <v>1.66</v>
      </c>
      <c r="BL24">
        <v>0</v>
      </c>
      <c r="BM24">
        <v>0.08</v>
      </c>
      <c r="BN24">
        <v>2.2400000000000002</v>
      </c>
      <c r="BO24">
        <v>3.61</v>
      </c>
      <c r="BP24">
        <v>0.25</v>
      </c>
      <c r="BQ24">
        <v>1.92</v>
      </c>
      <c r="BR24">
        <v>2.1</v>
      </c>
      <c r="BS24">
        <v>1.58</v>
      </c>
      <c r="BT24">
        <v>2.8443610000000001</v>
      </c>
      <c r="BU24">
        <v>1.285531</v>
      </c>
      <c r="BV24">
        <v>2.3701919999999999</v>
      </c>
      <c r="BW24">
        <v>1.8608690000000001</v>
      </c>
      <c r="BX24">
        <v>1.8768860000000001</v>
      </c>
      <c r="BY24">
        <v>2.5710630000000001</v>
      </c>
      <c r="BZ24">
        <v>1.27182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5.090706</v>
      </c>
      <c r="CK24">
        <v>1.7915730000000001</v>
      </c>
      <c r="CL24">
        <v>1.85623</v>
      </c>
      <c r="CM24">
        <v>1.6820839999999999</v>
      </c>
      <c r="CN24">
        <v>1.6969030000000001</v>
      </c>
      <c r="CO24">
        <v>4.113702</v>
      </c>
      <c r="CP24">
        <v>4.0792169999999999</v>
      </c>
      <c r="CQ24">
        <v>3.2909609999999998</v>
      </c>
      <c r="CR24">
        <v>0.82049899999999998</v>
      </c>
      <c r="CS24">
        <v>2.6761710000000001</v>
      </c>
      <c r="CT24">
        <v>0</v>
      </c>
      <c r="CU24">
        <v>0</v>
      </c>
      <c r="CV24">
        <v>0.150199</v>
      </c>
      <c r="CW24">
        <v>0.92096299999999998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73.469929999999991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350.16975200000002</v>
      </c>
      <c r="L25">
        <v>446.49634800000001</v>
      </c>
      <c r="M25">
        <v>89.008067999999994</v>
      </c>
      <c r="N25">
        <v>114.13977199999999</v>
      </c>
      <c r="O25">
        <v>119.53624499999999</v>
      </c>
      <c r="P25">
        <v>117.50386899999999</v>
      </c>
      <c r="Q25">
        <v>10.91483</v>
      </c>
      <c r="R25">
        <v>39.204931000000002</v>
      </c>
      <c r="S25">
        <v>14.362753</v>
      </c>
      <c r="T25">
        <v>0.53642400000000001</v>
      </c>
      <c r="U25">
        <v>283.93182300000001</v>
      </c>
      <c r="V25">
        <v>10.673142</v>
      </c>
      <c r="W25">
        <v>29.489526000000001</v>
      </c>
      <c r="X25">
        <v>66.929918000000001</v>
      </c>
      <c r="Y25">
        <v>0</v>
      </c>
      <c r="Z25">
        <v>0</v>
      </c>
      <c r="AA25">
        <v>0</v>
      </c>
      <c r="AB25">
        <v>0</v>
      </c>
      <c r="AC25">
        <v>9.6052850000000003</v>
      </c>
      <c r="AD25">
        <v>0</v>
      </c>
      <c r="AE25">
        <v>0</v>
      </c>
      <c r="AF25">
        <v>8.7590380000000003</v>
      </c>
      <c r="AG25">
        <v>43.353020999999998</v>
      </c>
      <c r="AH25">
        <v>18.717365999999998</v>
      </c>
      <c r="AI25">
        <v>0</v>
      </c>
      <c r="AJ25">
        <v>0</v>
      </c>
      <c r="AK25">
        <v>52.778852999999998</v>
      </c>
      <c r="AL25">
        <v>2.4487760000000001</v>
      </c>
      <c r="AM25">
        <v>0</v>
      </c>
      <c r="AN25">
        <v>0.71308000000000005</v>
      </c>
      <c r="AO25">
        <v>0</v>
      </c>
      <c r="AP25">
        <v>1.4724839999999999</v>
      </c>
      <c r="AQ25">
        <v>0</v>
      </c>
      <c r="AR25">
        <v>7.4026509999999996</v>
      </c>
      <c r="AS25">
        <v>4.8965550000000002</v>
      </c>
      <c r="AT25">
        <v>10.774076000000001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73.469929999999991</v>
      </c>
      <c r="BA25">
        <f t="shared" si="1"/>
        <v>1927.2885160000001</v>
      </c>
      <c r="BD25">
        <v>5.1100000000000003</v>
      </c>
      <c r="BE25">
        <v>1.84</v>
      </c>
      <c r="BF25">
        <v>2.12</v>
      </c>
      <c r="BG25">
        <v>1.71</v>
      </c>
      <c r="BH25">
        <v>5.8</v>
      </c>
      <c r="BI25">
        <v>0.8</v>
      </c>
      <c r="BJ25">
        <v>0.4</v>
      </c>
      <c r="BK25">
        <v>1.66</v>
      </c>
      <c r="BL25">
        <v>0</v>
      </c>
      <c r="BM25">
        <v>0.08</v>
      </c>
      <c r="BN25">
        <v>2.2400000000000002</v>
      </c>
      <c r="BO25">
        <v>3.61</v>
      </c>
      <c r="BP25">
        <v>0.25</v>
      </c>
      <c r="BQ25">
        <v>1.92</v>
      </c>
      <c r="BR25">
        <v>2.1</v>
      </c>
      <c r="BS25">
        <v>1.58</v>
      </c>
      <c r="BT25">
        <v>2.8443610000000001</v>
      </c>
      <c r="BU25">
        <v>1.285531</v>
      </c>
      <c r="BV25">
        <v>2.3701919999999999</v>
      </c>
      <c r="BW25">
        <v>1.8608690000000001</v>
      </c>
      <c r="BX25">
        <v>1.8768860000000001</v>
      </c>
      <c r="BY25">
        <v>2.5710630000000001</v>
      </c>
      <c r="BZ25">
        <v>1.27182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5.090706</v>
      </c>
      <c r="CK25">
        <v>1.7915730000000001</v>
      </c>
      <c r="CL25">
        <v>1.85623</v>
      </c>
      <c r="CM25">
        <v>1.6820839999999999</v>
      </c>
      <c r="CN25">
        <v>1.6969030000000001</v>
      </c>
      <c r="CO25">
        <v>4.113702</v>
      </c>
      <c r="CP25">
        <v>4.0792169999999999</v>
      </c>
      <c r="CQ25">
        <v>3.2909609999999998</v>
      </c>
      <c r="CR25">
        <v>0.82049899999999998</v>
      </c>
      <c r="CS25">
        <v>2.6761710000000001</v>
      </c>
      <c r="CT25">
        <v>0</v>
      </c>
      <c r="CU25">
        <v>0</v>
      </c>
      <c r="CV25">
        <v>0.150199</v>
      </c>
      <c r="CW25">
        <v>0.92096299999999998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73.469929999999991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443.25032199999998</v>
      </c>
      <c r="L26">
        <v>503.970348</v>
      </c>
      <c r="M26">
        <v>89.008067999999994</v>
      </c>
      <c r="N26">
        <v>114.13977199999999</v>
      </c>
      <c r="O26">
        <v>119.53624499999999</v>
      </c>
      <c r="P26">
        <v>117.50386899999999</v>
      </c>
      <c r="Q26">
        <v>10.91483</v>
      </c>
      <c r="R26">
        <v>39.204931000000002</v>
      </c>
      <c r="S26">
        <v>14.362753</v>
      </c>
      <c r="T26">
        <v>0.53642400000000001</v>
      </c>
      <c r="U26">
        <v>297.16330499999998</v>
      </c>
      <c r="V26">
        <v>19.512422999999998</v>
      </c>
      <c r="W26">
        <v>40.701171000000002</v>
      </c>
      <c r="X26">
        <v>93.926332000000002</v>
      </c>
      <c r="Y26">
        <v>0</v>
      </c>
      <c r="Z26">
        <v>0</v>
      </c>
      <c r="AA26">
        <v>0</v>
      </c>
      <c r="AB26">
        <v>0</v>
      </c>
      <c r="AC26">
        <v>9.6052850000000003</v>
      </c>
      <c r="AD26">
        <v>0</v>
      </c>
      <c r="AE26">
        <v>5.0921960000000004</v>
      </c>
      <c r="AF26">
        <v>8.7590380000000003</v>
      </c>
      <c r="AG26">
        <v>43.353020999999998</v>
      </c>
      <c r="AH26">
        <v>18.717365999999998</v>
      </c>
      <c r="AI26">
        <v>0</v>
      </c>
      <c r="AJ26">
        <v>0</v>
      </c>
      <c r="AK26">
        <v>52.778852999999998</v>
      </c>
      <c r="AL26">
        <v>2.4487760000000001</v>
      </c>
      <c r="AM26">
        <v>0</v>
      </c>
      <c r="AN26">
        <v>0.71308000000000005</v>
      </c>
      <c r="AO26">
        <v>0</v>
      </c>
      <c r="AP26">
        <v>1.4724839999999999</v>
      </c>
      <c r="AQ26">
        <v>0</v>
      </c>
      <c r="AR26">
        <v>7.4026509999999996</v>
      </c>
      <c r="AS26">
        <v>4.8965550000000002</v>
      </c>
      <c r="AT26">
        <v>10.774076000000001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73.509929999999983</v>
      </c>
      <c r="BA26">
        <f t="shared" si="1"/>
        <v>2143.2541039999996</v>
      </c>
      <c r="BD26">
        <v>5.1100000000000003</v>
      </c>
      <c r="BE26">
        <v>1.84</v>
      </c>
      <c r="BF26">
        <v>2.12</v>
      </c>
      <c r="BG26">
        <v>1.71</v>
      </c>
      <c r="BH26">
        <v>5.8</v>
      </c>
      <c r="BI26">
        <v>0.83</v>
      </c>
      <c r="BJ26">
        <v>0.41</v>
      </c>
      <c r="BK26">
        <v>1.66</v>
      </c>
      <c r="BL26">
        <v>0</v>
      </c>
      <c r="BM26">
        <v>0.08</v>
      </c>
      <c r="BN26">
        <v>2.2400000000000002</v>
      </c>
      <c r="BO26">
        <v>3.61</v>
      </c>
      <c r="BP26">
        <v>0.25</v>
      </c>
      <c r="BQ26">
        <v>1.92</v>
      </c>
      <c r="BR26">
        <v>2.1</v>
      </c>
      <c r="BS26">
        <v>1.58</v>
      </c>
      <c r="BT26">
        <v>2.8443610000000001</v>
      </c>
      <c r="BU26">
        <v>1.285531</v>
      </c>
      <c r="BV26">
        <v>2.3701919999999999</v>
      </c>
      <c r="BW26">
        <v>1.8608690000000001</v>
      </c>
      <c r="BX26">
        <v>1.8768860000000001</v>
      </c>
      <c r="BY26">
        <v>2.5710630000000001</v>
      </c>
      <c r="BZ26">
        <v>1.27182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5.090706</v>
      </c>
      <c r="CK26">
        <v>1.7915730000000001</v>
      </c>
      <c r="CL26">
        <v>1.85623</v>
      </c>
      <c r="CM26">
        <v>1.6820839999999999</v>
      </c>
      <c r="CN26">
        <v>1.6969030000000001</v>
      </c>
      <c r="CO26">
        <v>4.113702</v>
      </c>
      <c r="CP26">
        <v>4.0792169999999999</v>
      </c>
      <c r="CQ26">
        <v>3.2909609999999998</v>
      </c>
      <c r="CR26">
        <v>0.82049899999999998</v>
      </c>
      <c r="CS26">
        <v>2.6761710000000001</v>
      </c>
      <c r="CT26">
        <v>0</v>
      </c>
      <c r="CU26">
        <v>0</v>
      </c>
      <c r="CV26">
        <v>0.150199</v>
      </c>
      <c r="CW26">
        <v>0.92096299999999998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73.509929999999983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591.43745200000001</v>
      </c>
      <c r="L27">
        <v>612.40772200000004</v>
      </c>
      <c r="M27">
        <v>89.008067999999994</v>
      </c>
      <c r="N27">
        <v>114.13977199999999</v>
      </c>
      <c r="O27">
        <v>119.53624499999999</v>
      </c>
      <c r="P27">
        <v>115.04120399999999</v>
      </c>
      <c r="Q27">
        <v>14.455765</v>
      </c>
      <c r="R27">
        <v>39.974699999999999</v>
      </c>
      <c r="S27">
        <v>18.780971000000001</v>
      </c>
      <c r="T27">
        <v>0.53642400000000001</v>
      </c>
      <c r="U27">
        <v>306.228656</v>
      </c>
      <c r="V27">
        <v>19.512422999999998</v>
      </c>
      <c r="W27">
        <v>40.701171000000002</v>
      </c>
      <c r="X27">
        <v>94.199886000000006</v>
      </c>
      <c r="Y27">
        <v>0</v>
      </c>
      <c r="Z27">
        <v>1.05369</v>
      </c>
      <c r="AA27">
        <v>0</v>
      </c>
      <c r="AB27">
        <v>0</v>
      </c>
      <c r="AC27">
        <v>9.6052850000000003</v>
      </c>
      <c r="AD27">
        <v>0</v>
      </c>
      <c r="AE27">
        <v>16.295027999999999</v>
      </c>
      <c r="AF27">
        <v>8.7590380000000003</v>
      </c>
      <c r="AG27">
        <v>43.353020999999998</v>
      </c>
      <c r="AH27">
        <v>46.231893999999997</v>
      </c>
      <c r="AI27">
        <v>0</v>
      </c>
      <c r="AJ27">
        <v>0</v>
      </c>
      <c r="AK27">
        <v>52.778852999999998</v>
      </c>
      <c r="AL27">
        <v>2.4487760000000001</v>
      </c>
      <c r="AM27">
        <v>0</v>
      </c>
      <c r="AN27">
        <v>0.71308000000000005</v>
      </c>
      <c r="AO27">
        <v>0</v>
      </c>
      <c r="AP27">
        <v>1.4724839999999999</v>
      </c>
      <c r="AQ27">
        <v>15.615686</v>
      </c>
      <c r="AR27">
        <v>4.230086</v>
      </c>
      <c r="AS27">
        <v>7.7314020000000001</v>
      </c>
      <c r="AT27">
        <v>9.8663699999999999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73.739863999999983</v>
      </c>
      <c r="BA27">
        <f t="shared" si="1"/>
        <v>2469.855016</v>
      </c>
      <c r="BD27">
        <v>5.1100000000000003</v>
      </c>
      <c r="BE27">
        <v>1.84</v>
      </c>
      <c r="BF27">
        <v>2.12</v>
      </c>
      <c r="BG27">
        <v>1.71</v>
      </c>
      <c r="BH27">
        <v>5.8</v>
      </c>
      <c r="BI27">
        <v>0.83</v>
      </c>
      <c r="BJ27">
        <v>0.42</v>
      </c>
      <c r="BK27">
        <v>1.66</v>
      </c>
      <c r="BL27">
        <v>0</v>
      </c>
      <c r="BM27">
        <v>0.08</v>
      </c>
      <c r="BN27">
        <v>2.2400000000000002</v>
      </c>
      <c r="BO27">
        <v>3.61</v>
      </c>
      <c r="BP27">
        <v>0.25</v>
      </c>
      <c r="BQ27">
        <v>1.92</v>
      </c>
      <c r="BR27">
        <v>2.1</v>
      </c>
      <c r="BS27">
        <v>1.58</v>
      </c>
      <c r="BT27">
        <v>2.8443610000000001</v>
      </c>
      <c r="BU27">
        <v>1.285531</v>
      </c>
      <c r="BV27">
        <v>2.3701919999999999</v>
      </c>
      <c r="BW27">
        <v>1.8608690000000001</v>
      </c>
      <c r="BX27">
        <v>1.8768860000000001</v>
      </c>
      <c r="BY27">
        <v>2.5710630000000001</v>
      </c>
      <c r="BZ27">
        <v>1.27182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5.090706</v>
      </c>
      <c r="CK27">
        <v>1.7915730000000001</v>
      </c>
      <c r="CL27">
        <v>1.85623</v>
      </c>
      <c r="CM27">
        <v>1.6820839999999999</v>
      </c>
      <c r="CN27">
        <v>1.6969030000000001</v>
      </c>
      <c r="CO27">
        <v>4.113702</v>
      </c>
      <c r="CP27">
        <v>4.0792169999999999</v>
      </c>
      <c r="CQ27">
        <v>3.2909609999999998</v>
      </c>
      <c r="CR27">
        <v>0.82049899999999998</v>
      </c>
      <c r="CS27">
        <v>2.6761710000000001</v>
      </c>
      <c r="CT27">
        <v>0</v>
      </c>
      <c r="CU27">
        <v>0</v>
      </c>
      <c r="CV27">
        <v>0.37013299999999999</v>
      </c>
      <c r="CW27">
        <v>0.92096299999999998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73.739863999999983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656.37817700000005</v>
      </c>
      <c r="L28">
        <v>628.75904600000001</v>
      </c>
      <c r="M28">
        <v>89.008067999999994</v>
      </c>
      <c r="N28">
        <v>114.13977199999999</v>
      </c>
      <c r="O28">
        <v>119.53624499999999</v>
      </c>
      <c r="P28">
        <v>115.04120399999999</v>
      </c>
      <c r="Q28">
        <v>20.654814999999999</v>
      </c>
      <c r="R28">
        <v>39.974699999999999</v>
      </c>
      <c r="S28">
        <v>24.946014999999999</v>
      </c>
      <c r="T28">
        <v>0.53642400000000001</v>
      </c>
      <c r="U28">
        <v>311.61684400000001</v>
      </c>
      <c r="V28">
        <v>19.512422999999998</v>
      </c>
      <c r="W28">
        <v>40.701171000000002</v>
      </c>
      <c r="X28">
        <v>94.199886000000006</v>
      </c>
      <c r="Y28">
        <v>0</v>
      </c>
      <c r="Z28">
        <v>6.2778850000000004</v>
      </c>
      <c r="AA28">
        <v>0</v>
      </c>
      <c r="AB28">
        <v>2.6591300000000002</v>
      </c>
      <c r="AC28">
        <v>9.6052850000000003</v>
      </c>
      <c r="AD28">
        <v>0</v>
      </c>
      <c r="AE28">
        <v>16.295027999999999</v>
      </c>
      <c r="AF28">
        <v>8.7590380000000003</v>
      </c>
      <c r="AG28">
        <v>43.353020999999998</v>
      </c>
      <c r="AH28">
        <v>69.347841000000003</v>
      </c>
      <c r="AI28">
        <v>0</v>
      </c>
      <c r="AJ28">
        <v>0</v>
      </c>
      <c r="AK28">
        <v>52.778852999999998</v>
      </c>
      <c r="AL28">
        <v>2.4487760000000001</v>
      </c>
      <c r="AM28">
        <v>0</v>
      </c>
      <c r="AN28">
        <v>0.71308000000000005</v>
      </c>
      <c r="AO28">
        <v>0</v>
      </c>
      <c r="AP28">
        <v>1.4724839999999999</v>
      </c>
      <c r="AQ28">
        <v>30.346271999999999</v>
      </c>
      <c r="AR28">
        <v>4.230086</v>
      </c>
      <c r="AS28">
        <v>7.7314020000000001</v>
      </c>
      <c r="AT28">
        <v>9.8663699999999999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74.246783999999991</v>
      </c>
      <c r="BA28">
        <f t="shared" si="1"/>
        <v>2615.1361250000004</v>
      </c>
      <c r="BD28">
        <v>5.1100000000000003</v>
      </c>
      <c r="BE28">
        <v>1.84</v>
      </c>
      <c r="BF28">
        <v>2.12</v>
      </c>
      <c r="BG28">
        <v>1.71</v>
      </c>
      <c r="BH28">
        <v>5.8</v>
      </c>
      <c r="BI28">
        <v>0.83</v>
      </c>
      <c r="BJ28">
        <v>0.42</v>
      </c>
      <c r="BK28">
        <v>1.66</v>
      </c>
      <c r="BL28">
        <v>0</v>
      </c>
      <c r="BM28">
        <v>0.08</v>
      </c>
      <c r="BN28">
        <v>2.2400000000000002</v>
      </c>
      <c r="BO28">
        <v>3.61</v>
      </c>
      <c r="BP28">
        <v>0.25</v>
      </c>
      <c r="BQ28">
        <v>1.92</v>
      </c>
      <c r="BR28">
        <v>2.1</v>
      </c>
      <c r="BS28">
        <v>1.58</v>
      </c>
      <c r="BT28">
        <v>2.8443610000000001</v>
      </c>
      <c r="BU28">
        <v>1.285531</v>
      </c>
      <c r="BV28">
        <v>2.3701919999999999</v>
      </c>
      <c r="BW28">
        <v>1.8608690000000001</v>
      </c>
      <c r="BX28">
        <v>1.8768860000000001</v>
      </c>
      <c r="BY28">
        <v>2.5710630000000001</v>
      </c>
      <c r="BZ28">
        <v>1.27182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5.090706</v>
      </c>
      <c r="CK28">
        <v>1.7915730000000001</v>
      </c>
      <c r="CL28">
        <v>1.85623</v>
      </c>
      <c r="CM28">
        <v>1.6820839999999999</v>
      </c>
      <c r="CN28">
        <v>1.6969030000000001</v>
      </c>
      <c r="CO28">
        <v>4.113702</v>
      </c>
      <c r="CP28">
        <v>4.0792169999999999</v>
      </c>
      <c r="CQ28">
        <v>3.2909609999999998</v>
      </c>
      <c r="CR28">
        <v>0.82049899999999998</v>
      </c>
      <c r="CS28">
        <v>2.6761710000000001</v>
      </c>
      <c r="CT28">
        <v>0</v>
      </c>
      <c r="CU28">
        <v>0.32185399999999997</v>
      </c>
      <c r="CV28">
        <v>0.555199</v>
      </c>
      <c r="CW28">
        <v>0.92096299999999998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74.246783999999991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656.37817700000005</v>
      </c>
      <c r="L29">
        <v>628.75904600000001</v>
      </c>
      <c r="M29">
        <v>89.008067999999994</v>
      </c>
      <c r="N29">
        <v>114.13977199999999</v>
      </c>
      <c r="O29">
        <v>119.53624499999999</v>
      </c>
      <c r="P29">
        <v>115.04120399999999</v>
      </c>
      <c r="Q29">
        <v>20.654814999999999</v>
      </c>
      <c r="R29">
        <v>39.974699999999999</v>
      </c>
      <c r="S29">
        <v>24.946014999999999</v>
      </c>
      <c r="T29">
        <v>0.53642400000000001</v>
      </c>
      <c r="U29">
        <v>319.69912499999998</v>
      </c>
      <c r="V29">
        <v>19.512422999999998</v>
      </c>
      <c r="W29">
        <v>38.956834999999998</v>
      </c>
      <c r="X29">
        <v>94.199886000000006</v>
      </c>
      <c r="Y29">
        <v>0</v>
      </c>
      <c r="Z29">
        <v>6.2778850000000004</v>
      </c>
      <c r="AA29">
        <v>3.6323569999999998</v>
      </c>
      <c r="AB29">
        <v>13.136104</v>
      </c>
      <c r="AC29">
        <v>19.229527000000001</v>
      </c>
      <c r="AD29">
        <v>0</v>
      </c>
      <c r="AE29">
        <v>32.590057000000002</v>
      </c>
      <c r="AF29">
        <v>8.7590380000000003</v>
      </c>
      <c r="AG29">
        <v>43.353020999999998</v>
      </c>
      <c r="AH29">
        <v>92.463787999999994</v>
      </c>
      <c r="AI29">
        <v>0</v>
      </c>
      <c r="AJ29">
        <v>0</v>
      </c>
      <c r="AK29">
        <v>52.778852999999998</v>
      </c>
      <c r="AL29">
        <v>2.4487760000000001</v>
      </c>
      <c r="AM29">
        <v>0</v>
      </c>
      <c r="AN29">
        <v>0.71308000000000005</v>
      </c>
      <c r="AO29">
        <v>0</v>
      </c>
      <c r="AP29">
        <v>1.4724839999999999</v>
      </c>
      <c r="AQ29">
        <v>46.847057</v>
      </c>
      <c r="AR29">
        <v>4.230086</v>
      </c>
      <c r="AS29">
        <v>7.7314020000000001</v>
      </c>
      <c r="AT29">
        <v>9.8663699999999999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74.59536199999998</v>
      </c>
      <c r="BA29">
        <f t="shared" si="1"/>
        <v>2701.4679820000001</v>
      </c>
      <c r="BD29">
        <v>5.1100000000000003</v>
      </c>
      <c r="BE29">
        <v>1.84</v>
      </c>
      <c r="BF29">
        <v>2.12</v>
      </c>
      <c r="BG29">
        <v>1.71</v>
      </c>
      <c r="BH29">
        <v>5.8</v>
      </c>
      <c r="BI29">
        <v>0.83</v>
      </c>
      <c r="BJ29">
        <v>0.42</v>
      </c>
      <c r="BK29">
        <v>1.66</v>
      </c>
      <c r="BL29">
        <v>0</v>
      </c>
      <c r="BM29">
        <v>0.08</v>
      </c>
      <c r="BN29">
        <v>2.2400000000000002</v>
      </c>
      <c r="BO29">
        <v>3.61</v>
      </c>
      <c r="BP29">
        <v>0.25</v>
      </c>
      <c r="BQ29">
        <v>1.92</v>
      </c>
      <c r="BR29">
        <v>2.1</v>
      </c>
      <c r="BS29">
        <v>1.58</v>
      </c>
      <c r="BT29">
        <v>2.8443610000000001</v>
      </c>
      <c r="BU29">
        <v>1.285531</v>
      </c>
      <c r="BV29">
        <v>2.211849</v>
      </c>
      <c r="BW29">
        <v>1.8608690000000001</v>
      </c>
      <c r="BX29">
        <v>1.8768860000000001</v>
      </c>
      <c r="BY29">
        <v>2.5710630000000001</v>
      </c>
      <c r="BZ29">
        <v>1.27182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5.090706</v>
      </c>
      <c r="CK29">
        <v>1.7915730000000001</v>
      </c>
      <c r="CL29">
        <v>1.85623</v>
      </c>
      <c r="CM29">
        <v>1.6820839999999999</v>
      </c>
      <c r="CN29">
        <v>1.6969030000000001</v>
      </c>
      <c r="CO29">
        <v>4.113702</v>
      </c>
      <c r="CP29">
        <v>4.0792169999999999</v>
      </c>
      <c r="CQ29">
        <v>3.2909609999999998</v>
      </c>
      <c r="CR29">
        <v>0.82049899999999998</v>
      </c>
      <c r="CS29">
        <v>2.6761710000000001</v>
      </c>
      <c r="CT29">
        <v>0</v>
      </c>
      <c r="CU29">
        <v>0.64370899999999998</v>
      </c>
      <c r="CV29">
        <v>0.74026499999999995</v>
      </c>
      <c r="CW29">
        <v>0.92096299999999998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74.59536199999998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656.37817700000005</v>
      </c>
      <c r="L30">
        <v>628.75904600000001</v>
      </c>
      <c r="M30">
        <v>89.008067999999994</v>
      </c>
      <c r="N30">
        <v>114.13977199999999</v>
      </c>
      <c r="O30">
        <v>119.53624499999999</v>
      </c>
      <c r="P30">
        <v>115.04120399999999</v>
      </c>
      <c r="Q30">
        <v>20.654814999999999</v>
      </c>
      <c r="R30">
        <v>39.974699999999999</v>
      </c>
      <c r="S30">
        <v>24.946014999999999</v>
      </c>
      <c r="T30">
        <v>0.53642400000000001</v>
      </c>
      <c r="U30">
        <v>327.781406</v>
      </c>
      <c r="V30">
        <v>19.512422999999998</v>
      </c>
      <c r="W30">
        <v>38.956834999999998</v>
      </c>
      <c r="X30">
        <v>94.199886000000006</v>
      </c>
      <c r="Y30">
        <v>0</v>
      </c>
      <c r="Z30">
        <v>6.8489849999999999</v>
      </c>
      <c r="AA30">
        <v>13.394316</v>
      </c>
      <c r="AB30">
        <v>25.261738999999999</v>
      </c>
      <c r="AC30">
        <v>19.229527000000001</v>
      </c>
      <c r="AD30">
        <v>8.5114199999999993</v>
      </c>
      <c r="AE30">
        <v>49.037851000000003</v>
      </c>
      <c r="AF30">
        <v>17.518075</v>
      </c>
      <c r="AG30">
        <v>43.353020999999998</v>
      </c>
      <c r="AH30">
        <v>92.463787999999994</v>
      </c>
      <c r="AI30">
        <v>3.7904100000000001</v>
      </c>
      <c r="AJ30">
        <v>0</v>
      </c>
      <c r="AK30">
        <v>52.778852999999998</v>
      </c>
      <c r="AL30">
        <v>2.4487760000000001</v>
      </c>
      <c r="AM30">
        <v>5.1781009999999998</v>
      </c>
      <c r="AN30">
        <v>0.71308000000000005</v>
      </c>
      <c r="AO30">
        <v>0</v>
      </c>
      <c r="AP30">
        <v>1.4724839999999999</v>
      </c>
      <c r="AQ30">
        <v>62.462743000000003</v>
      </c>
      <c r="AR30">
        <v>4.230086</v>
      </c>
      <c r="AS30">
        <v>7.7314020000000001</v>
      </c>
      <c r="AT30">
        <v>9.8663699999999999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75.049405999999976</v>
      </c>
      <c r="BA30">
        <f t="shared" si="1"/>
        <v>2790.765449</v>
      </c>
      <c r="BD30">
        <v>5.1100000000000003</v>
      </c>
      <c r="BE30">
        <v>1.84</v>
      </c>
      <c r="BF30">
        <v>2.12</v>
      </c>
      <c r="BG30">
        <v>1.71</v>
      </c>
      <c r="BH30">
        <v>5.8</v>
      </c>
      <c r="BI30">
        <v>0.83</v>
      </c>
      <c r="BJ30">
        <v>0.42</v>
      </c>
      <c r="BK30">
        <v>1.66</v>
      </c>
      <c r="BL30">
        <v>0</v>
      </c>
      <c r="BM30">
        <v>0.08</v>
      </c>
      <c r="BN30">
        <v>2.2400000000000002</v>
      </c>
      <c r="BO30">
        <v>3.61</v>
      </c>
      <c r="BP30">
        <v>0.25</v>
      </c>
      <c r="BQ30">
        <v>1.92</v>
      </c>
      <c r="BR30">
        <v>2.1</v>
      </c>
      <c r="BS30">
        <v>1.58</v>
      </c>
      <c r="BT30">
        <v>2.8443610000000001</v>
      </c>
      <c r="BU30">
        <v>1.285531</v>
      </c>
      <c r="BV30">
        <v>2.211849</v>
      </c>
      <c r="BW30">
        <v>1.8608690000000001</v>
      </c>
      <c r="BX30">
        <v>1.8768860000000001</v>
      </c>
      <c r="BY30">
        <v>2.5710630000000001</v>
      </c>
      <c r="BZ30">
        <v>1.27182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5.090706</v>
      </c>
      <c r="CK30">
        <v>1.7915730000000001</v>
      </c>
      <c r="CL30">
        <v>1.85623</v>
      </c>
      <c r="CM30">
        <v>1.6820839999999999</v>
      </c>
      <c r="CN30">
        <v>1.6969030000000001</v>
      </c>
      <c r="CO30">
        <v>4.113702</v>
      </c>
      <c r="CP30">
        <v>4.0792169999999999</v>
      </c>
      <c r="CQ30">
        <v>3.2909609999999998</v>
      </c>
      <c r="CR30">
        <v>0.82049899999999998</v>
      </c>
      <c r="CS30">
        <v>2.6761710000000001</v>
      </c>
      <c r="CT30">
        <v>0.13219</v>
      </c>
      <c r="CU30">
        <v>0.96556299999999995</v>
      </c>
      <c r="CV30">
        <v>0.74026499999999995</v>
      </c>
      <c r="CW30">
        <v>0.92096299999999998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75.049405999999976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656.37817700000005</v>
      </c>
      <c r="L31">
        <v>628.75904600000001</v>
      </c>
      <c r="M31">
        <v>89.008067999999994</v>
      </c>
      <c r="N31">
        <v>114.13977199999999</v>
      </c>
      <c r="O31">
        <v>119.53624499999999</v>
      </c>
      <c r="P31">
        <v>115.39304</v>
      </c>
      <c r="Q31">
        <v>20.654814999999999</v>
      </c>
      <c r="R31">
        <v>39.974699999999999</v>
      </c>
      <c r="S31">
        <v>24.946014999999999</v>
      </c>
      <c r="T31">
        <v>0.53642400000000001</v>
      </c>
      <c r="U31">
        <v>333.31184200000001</v>
      </c>
      <c r="V31">
        <v>19.512422999999998</v>
      </c>
      <c r="W31">
        <v>38.956834999999998</v>
      </c>
      <c r="X31">
        <v>94.199886000000006</v>
      </c>
      <c r="Y31">
        <v>0</v>
      </c>
      <c r="Z31">
        <v>12.555770000000001</v>
      </c>
      <c r="AA31">
        <v>17.066023000000001</v>
      </c>
      <c r="AB31">
        <v>26.272207999999999</v>
      </c>
      <c r="AC31">
        <v>19.229527000000001</v>
      </c>
      <c r="AD31">
        <v>15.058667</v>
      </c>
      <c r="AE31">
        <v>49.053128000000001</v>
      </c>
      <c r="AF31">
        <v>29.488759999999999</v>
      </c>
      <c r="AG31">
        <v>43.353020999999998</v>
      </c>
      <c r="AH31">
        <v>115.579735</v>
      </c>
      <c r="AI31">
        <v>16.425111000000001</v>
      </c>
      <c r="AJ31">
        <v>0</v>
      </c>
      <c r="AK31">
        <v>52.778852999999998</v>
      </c>
      <c r="AL31">
        <v>12.243878</v>
      </c>
      <c r="AM31">
        <v>10.435458000000001</v>
      </c>
      <c r="AN31">
        <v>0.71308000000000005</v>
      </c>
      <c r="AO31">
        <v>0</v>
      </c>
      <c r="AP31">
        <v>1.4724839999999999</v>
      </c>
      <c r="AQ31">
        <v>62.462743000000003</v>
      </c>
      <c r="AR31">
        <v>4.230086</v>
      </c>
      <c r="AS31">
        <v>7.7314020000000001</v>
      </c>
      <c r="AT31">
        <v>9.8663699999999999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76.351898999999989</v>
      </c>
      <c r="BA31">
        <f t="shared" si="1"/>
        <v>2877.6754909999991</v>
      </c>
      <c r="BD31">
        <v>5.1100000000000003</v>
      </c>
      <c r="BE31">
        <v>1.84</v>
      </c>
      <c r="BF31">
        <v>2.12</v>
      </c>
      <c r="BG31">
        <v>1.71</v>
      </c>
      <c r="BH31">
        <v>5.8</v>
      </c>
      <c r="BI31">
        <v>0.81</v>
      </c>
      <c r="BJ31">
        <v>0.41</v>
      </c>
      <c r="BK31">
        <v>1.66</v>
      </c>
      <c r="BL31">
        <v>0</v>
      </c>
      <c r="BM31">
        <v>0.08</v>
      </c>
      <c r="BN31">
        <v>2.2400000000000002</v>
      </c>
      <c r="BO31">
        <v>3.61</v>
      </c>
      <c r="BP31">
        <v>0.25</v>
      </c>
      <c r="BQ31">
        <v>1.92</v>
      </c>
      <c r="BR31">
        <v>2.1</v>
      </c>
      <c r="BS31">
        <v>1.58</v>
      </c>
      <c r="BT31">
        <v>2.8443610000000001</v>
      </c>
      <c r="BU31">
        <v>1.285531</v>
      </c>
      <c r="BV31">
        <v>2.211849</v>
      </c>
      <c r="BW31">
        <v>1.8608690000000001</v>
      </c>
      <c r="BX31">
        <v>1.8768860000000001</v>
      </c>
      <c r="BY31">
        <v>2.5710630000000001</v>
      </c>
      <c r="BZ31">
        <v>1.27182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5.090706</v>
      </c>
      <c r="CK31">
        <v>1.7915730000000001</v>
      </c>
      <c r="CL31">
        <v>1.85623</v>
      </c>
      <c r="CM31">
        <v>1.6820839999999999</v>
      </c>
      <c r="CN31">
        <v>1.6969030000000001</v>
      </c>
      <c r="CO31">
        <v>4.113702</v>
      </c>
      <c r="CP31">
        <v>4.0792169999999999</v>
      </c>
      <c r="CQ31">
        <v>3.2909609999999998</v>
      </c>
      <c r="CR31">
        <v>0.82049899999999998</v>
      </c>
      <c r="CS31">
        <v>2.6761710000000001</v>
      </c>
      <c r="CT31">
        <v>0.957762</v>
      </c>
      <c r="CU31">
        <v>1.287418</v>
      </c>
      <c r="CV31">
        <v>0.92533100000000001</v>
      </c>
      <c r="CW31">
        <v>0.92096299999999998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76.351898999999989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656.37817700000005</v>
      </c>
      <c r="L32">
        <v>628.75904600000001</v>
      </c>
      <c r="M32">
        <v>89.008067999999994</v>
      </c>
      <c r="N32">
        <v>114.13977199999999</v>
      </c>
      <c r="O32">
        <v>119.53624499999999</v>
      </c>
      <c r="P32">
        <v>115.39304</v>
      </c>
      <c r="Q32">
        <v>20.654814999999999</v>
      </c>
      <c r="R32">
        <v>39.974699999999999</v>
      </c>
      <c r="S32">
        <v>24.946014999999999</v>
      </c>
      <c r="T32">
        <v>0.53642400000000001</v>
      </c>
      <c r="U32">
        <v>334.28315199999997</v>
      </c>
      <c r="V32">
        <v>19.512422999999998</v>
      </c>
      <c r="W32">
        <v>38.956834999999998</v>
      </c>
      <c r="X32">
        <v>94.199886000000006</v>
      </c>
      <c r="Y32">
        <v>0</v>
      </c>
      <c r="Z32">
        <v>12.555770000000001</v>
      </c>
      <c r="AA32">
        <v>26.915763999999999</v>
      </c>
      <c r="AB32">
        <v>26.272207999999999</v>
      </c>
      <c r="AC32">
        <v>19.229527000000001</v>
      </c>
      <c r="AD32">
        <v>18.070399999999999</v>
      </c>
      <c r="AE32">
        <v>49.053128000000001</v>
      </c>
      <c r="AF32">
        <v>29.488759999999999</v>
      </c>
      <c r="AG32">
        <v>43.353020999999998</v>
      </c>
      <c r="AH32">
        <v>115.579735</v>
      </c>
      <c r="AI32">
        <v>16.425111000000001</v>
      </c>
      <c r="AJ32">
        <v>0</v>
      </c>
      <c r="AK32">
        <v>52.778852999999998</v>
      </c>
      <c r="AL32">
        <v>51.201670999999997</v>
      </c>
      <c r="AM32">
        <v>15.692816000000001</v>
      </c>
      <c r="AN32">
        <v>0.71308000000000005</v>
      </c>
      <c r="AO32">
        <v>0</v>
      </c>
      <c r="AP32">
        <v>1.4724839999999999</v>
      </c>
      <c r="AQ32">
        <v>62.462743000000003</v>
      </c>
      <c r="AR32">
        <v>8.4601729999999993</v>
      </c>
      <c r="AS32">
        <v>7.7314020000000001</v>
      </c>
      <c r="AT32">
        <v>9.8663699999999999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76.488686999999985</v>
      </c>
      <c r="BA32">
        <f t="shared" si="1"/>
        <v>2940.0903009999997</v>
      </c>
      <c r="BD32">
        <v>5.1100000000000003</v>
      </c>
      <c r="BE32">
        <v>1.84</v>
      </c>
      <c r="BF32">
        <v>2.12</v>
      </c>
      <c r="BG32">
        <v>1.71</v>
      </c>
      <c r="BH32">
        <v>5.8</v>
      </c>
      <c r="BI32">
        <v>0.81</v>
      </c>
      <c r="BJ32">
        <v>0.41</v>
      </c>
      <c r="BK32">
        <v>1.66</v>
      </c>
      <c r="BL32">
        <v>0</v>
      </c>
      <c r="BM32">
        <v>0.08</v>
      </c>
      <c r="BN32">
        <v>2.2400000000000002</v>
      </c>
      <c r="BO32">
        <v>3.61</v>
      </c>
      <c r="BP32">
        <v>0.25</v>
      </c>
      <c r="BQ32">
        <v>1.92</v>
      </c>
      <c r="BR32">
        <v>2.1</v>
      </c>
      <c r="BS32">
        <v>1.58</v>
      </c>
      <c r="BT32">
        <v>2.8443610000000001</v>
      </c>
      <c r="BU32">
        <v>1.285531</v>
      </c>
      <c r="BV32">
        <v>2.211849</v>
      </c>
      <c r="BW32">
        <v>1.8608690000000001</v>
      </c>
      <c r="BX32">
        <v>1.8768860000000001</v>
      </c>
      <c r="BY32">
        <v>2.5710630000000001</v>
      </c>
      <c r="BZ32">
        <v>1.27182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5.090706</v>
      </c>
      <c r="CK32">
        <v>1.7915730000000001</v>
      </c>
      <c r="CL32">
        <v>1.85623</v>
      </c>
      <c r="CM32">
        <v>1.6820839999999999</v>
      </c>
      <c r="CN32">
        <v>1.6969030000000001</v>
      </c>
      <c r="CO32">
        <v>4.113702</v>
      </c>
      <c r="CP32">
        <v>4.0792169999999999</v>
      </c>
      <c r="CQ32">
        <v>3.2909609999999998</v>
      </c>
      <c r="CR32">
        <v>0.82049899999999998</v>
      </c>
      <c r="CS32">
        <v>2.6761710000000001</v>
      </c>
      <c r="CT32">
        <v>0.957762</v>
      </c>
      <c r="CU32">
        <v>1.4242060000000001</v>
      </c>
      <c r="CV32">
        <v>0.92533100000000001</v>
      </c>
      <c r="CW32">
        <v>0.92096299999999998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76.488686999999985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656.37817700000005</v>
      </c>
      <c r="L33">
        <v>628.75904600000001</v>
      </c>
      <c r="M33">
        <v>89.008067999999994</v>
      </c>
      <c r="N33">
        <v>114.13977199999999</v>
      </c>
      <c r="O33">
        <v>119.53624499999999</v>
      </c>
      <c r="P33">
        <v>115.39304</v>
      </c>
      <c r="Q33">
        <v>20.654814999999999</v>
      </c>
      <c r="R33">
        <v>39.974699999999999</v>
      </c>
      <c r="S33">
        <v>24.946014999999999</v>
      </c>
      <c r="T33">
        <v>0.53642400000000001</v>
      </c>
      <c r="U33">
        <v>334.28315199999997</v>
      </c>
      <c r="V33">
        <v>19.512422999999998</v>
      </c>
      <c r="W33">
        <v>38.956834999999998</v>
      </c>
      <c r="X33">
        <v>94.199886000000006</v>
      </c>
      <c r="Y33">
        <v>0</v>
      </c>
      <c r="Z33">
        <v>12.555770000000001</v>
      </c>
      <c r="AA33">
        <v>26.915763999999999</v>
      </c>
      <c r="AB33">
        <v>26.272207999999999</v>
      </c>
      <c r="AC33">
        <v>19.229527000000001</v>
      </c>
      <c r="AD33">
        <v>23.570087000000001</v>
      </c>
      <c r="AE33">
        <v>49.053128000000001</v>
      </c>
      <c r="AF33">
        <v>29.488759999999999</v>
      </c>
      <c r="AG33">
        <v>43.353020999999998</v>
      </c>
      <c r="AH33">
        <v>115.579735</v>
      </c>
      <c r="AI33">
        <v>16.425111000000001</v>
      </c>
      <c r="AJ33">
        <v>0</v>
      </c>
      <c r="AK33">
        <v>52.778852999999998</v>
      </c>
      <c r="AL33">
        <v>51.201670999999997</v>
      </c>
      <c r="AM33">
        <v>15.692816000000001</v>
      </c>
      <c r="AN33">
        <v>0.71308000000000005</v>
      </c>
      <c r="AO33">
        <v>0</v>
      </c>
      <c r="AP33">
        <v>1.4724839999999999</v>
      </c>
      <c r="AQ33">
        <v>62.462743000000003</v>
      </c>
      <c r="AR33">
        <v>29.610605</v>
      </c>
      <c r="AS33">
        <v>7.7314020000000001</v>
      </c>
      <c r="AT33">
        <v>9.8663699999999999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76.657659999999993</v>
      </c>
      <c r="BA33">
        <f t="shared" si="1"/>
        <v>2966.9093929999995</v>
      </c>
      <c r="BD33">
        <v>5.1100000000000003</v>
      </c>
      <c r="BE33">
        <v>1.84</v>
      </c>
      <c r="BF33">
        <v>2.12</v>
      </c>
      <c r="BG33">
        <v>1.71</v>
      </c>
      <c r="BH33">
        <v>5.8</v>
      </c>
      <c r="BI33">
        <v>0.81</v>
      </c>
      <c r="BJ33">
        <v>0.41</v>
      </c>
      <c r="BK33">
        <v>1.66</v>
      </c>
      <c r="BL33">
        <v>0</v>
      </c>
      <c r="BM33">
        <v>0.08</v>
      </c>
      <c r="BN33">
        <v>2.2400000000000002</v>
      </c>
      <c r="BO33">
        <v>3.61</v>
      </c>
      <c r="BP33">
        <v>0.25</v>
      </c>
      <c r="BQ33">
        <v>1.92</v>
      </c>
      <c r="BR33">
        <v>2.1</v>
      </c>
      <c r="BS33">
        <v>1.58</v>
      </c>
      <c r="BT33">
        <v>2.8443610000000001</v>
      </c>
      <c r="BU33">
        <v>1.285531</v>
      </c>
      <c r="BV33">
        <v>2.211849</v>
      </c>
      <c r="BW33">
        <v>1.8608690000000001</v>
      </c>
      <c r="BX33">
        <v>1.8768860000000001</v>
      </c>
      <c r="BY33">
        <v>2.5710630000000001</v>
      </c>
      <c r="BZ33">
        <v>1.27182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5.090706</v>
      </c>
      <c r="CK33">
        <v>1.7915730000000001</v>
      </c>
      <c r="CL33">
        <v>1.85623</v>
      </c>
      <c r="CM33">
        <v>1.6820839999999999</v>
      </c>
      <c r="CN33">
        <v>1.6969030000000001</v>
      </c>
      <c r="CO33">
        <v>4.113702</v>
      </c>
      <c r="CP33">
        <v>4.0792169999999999</v>
      </c>
      <c r="CQ33">
        <v>3.2909609999999998</v>
      </c>
      <c r="CR33">
        <v>0.82049899999999998</v>
      </c>
      <c r="CS33">
        <v>2.6761710000000001</v>
      </c>
      <c r="CT33">
        <v>0.957762</v>
      </c>
      <c r="CU33">
        <v>1.5931789999999999</v>
      </c>
      <c r="CV33">
        <v>0.92533100000000001</v>
      </c>
      <c r="CW33">
        <v>0.92096299999999998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76.657659999999993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656.37817700000005</v>
      </c>
      <c r="L34">
        <v>628.75904600000001</v>
      </c>
      <c r="M34">
        <v>89.008067999999994</v>
      </c>
      <c r="N34">
        <v>114.13977199999999</v>
      </c>
      <c r="O34">
        <v>119.53624499999999</v>
      </c>
      <c r="P34">
        <v>115.39304</v>
      </c>
      <c r="Q34">
        <v>20.654814999999999</v>
      </c>
      <c r="R34">
        <v>39.974699999999999</v>
      </c>
      <c r="S34">
        <v>24.946014999999999</v>
      </c>
      <c r="T34">
        <v>0.53642400000000001</v>
      </c>
      <c r="U34">
        <v>334.28315199999997</v>
      </c>
      <c r="V34">
        <v>19.512422999999998</v>
      </c>
      <c r="W34">
        <v>38.956834999999998</v>
      </c>
      <c r="X34">
        <v>94.199886000000006</v>
      </c>
      <c r="Y34">
        <v>0</v>
      </c>
      <c r="Z34">
        <v>12.555770000000001</v>
      </c>
      <c r="AA34">
        <v>26.915763999999999</v>
      </c>
      <c r="AB34">
        <v>26.272207999999999</v>
      </c>
      <c r="AC34">
        <v>19.229527000000001</v>
      </c>
      <c r="AD34">
        <v>27.105601</v>
      </c>
      <c r="AE34">
        <v>49.053128000000001</v>
      </c>
      <c r="AF34">
        <v>29.488759999999999</v>
      </c>
      <c r="AG34">
        <v>43.353020999999998</v>
      </c>
      <c r="AH34">
        <v>115.579735</v>
      </c>
      <c r="AI34">
        <v>16.425111000000001</v>
      </c>
      <c r="AJ34">
        <v>0</v>
      </c>
      <c r="AK34">
        <v>52.778852999999998</v>
      </c>
      <c r="AL34">
        <v>51.201670999999997</v>
      </c>
      <c r="AM34">
        <v>15.692816000000001</v>
      </c>
      <c r="AN34">
        <v>0.71308000000000005</v>
      </c>
      <c r="AO34">
        <v>0</v>
      </c>
      <c r="AP34">
        <v>1.4724839999999999</v>
      </c>
      <c r="AQ34">
        <v>62.462743000000003</v>
      </c>
      <c r="AR34">
        <v>29.610605</v>
      </c>
      <c r="AS34">
        <v>7.7314020000000001</v>
      </c>
      <c r="AT34">
        <v>9.8663699999999999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76.553057999999993</v>
      </c>
      <c r="BA34">
        <f t="shared" si="1"/>
        <v>2970.3403049999997</v>
      </c>
      <c r="BD34">
        <v>5.1100000000000003</v>
      </c>
      <c r="BE34">
        <v>1.84</v>
      </c>
      <c r="BF34">
        <v>2.12</v>
      </c>
      <c r="BG34">
        <v>1.71</v>
      </c>
      <c r="BH34">
        <v>5.8</v>
      </c>
      <c r="BI34">
        <v>0.81</v>
      </c>
      <c r="BJ34">
        <v>0.41</v>
      </c>
      <c r="BK34">
        <v>1.66</v>
      </c>
      <c r="BL34">
        <v>0</v>
      </c>
      <c r="BM34">
        <v>0.08</v>
      </c>
      <c r="BN34">
        <v>2.2400000000000002</v>
      </c>
      <c r="BO34">
        <v>3.61</v>
      </c>
      <c r="BP34">
        <v>0.25</v>
      </c>
      <c r="BQ34">
        <v>1.92</v>
      </c>
      <c r="BR34">
        <v>2.1</v>
      </c>
      <c r="BS34">
        <v>1.58</v>
      </c>
      <c r="BT34">
        <v>2.8443610000000001</v>
      </c>
      <c r="BU34">
        <v>1.285531</v>
      </c>
      <c r="BV34">
        <v>2.211849</v>
      </c>
      <c r="BW34">
        <v>1.8608690000000001</v>
      </c>
      <c r="BX34">
        <v>1.8768860000000001</v>
      </c>
      <c r="BY34">
        <v>2.5710630000000001</v>
      </c>
      <c r="BZ34">
        <v>1.27182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5.090706</v>
      </c>
      <c r="CK34">
        <v>1.7915730000000001</v>
      </c>
      <c r="CL34">
        <v>1.85623</v>
      </c>
      <c r="CM34">
        <v>1.6820839999999999</v>
      </c>
      <c r="CN34">
        <v>1.6969030000000001</v>
      </c>
      <c r="CO34">
        <v>4.113702</v>
      </c>
      <c r="CP34">
        <v>4.0792169999999999</v>
      </c>
      <c r="CQ34">
        <v>3.2909609999999998</v>
      </c>
      <c r="CR34">
        <v>0.82049899999999998</v>
      </c>
      <c r="CS34">
        <v>2.6761710000000001</v>
      </c>
      <c r="CT34">
        <v>0.957762</v>
      </c>
      <c r="CU34">
        <v>1.488577</v>
      </c>
      <c r="CV34">
        <v>0.92533100000000001</v>
      </c>
      <c r="CW34">
        <v>0.92096299999999998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76.553057999999993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3.2185440000000001</v>
      </c>
      <c r="H35">
        <v>0</v>
      </c>
      <c r="I35">
        <v>0</v>
      </c>
      <c r="J35">
        <v>0</v>
      </c>
      <c r="K35">
        <v>656.37817700000005</v>
      </c>
      <c r="L35">
        <v>628.75904600000001</v>
      </c>
      <c r="M35">
        <v>89.008067999999994</v>
      </c>
      <c r="N35">
        <v>114.13977199999999</v>
      </c>
      <c r="O35">
        <v>119.53624499999999</v>
      </c>
      <c r="P35">
        <v>115.39304</v>
      </c>
      <c r="Q35">
        <v>20.654814999999999</v>
      </c>
      <c r="R35">
        <v>39.974699999999999</v>
      </c>
      <c r="S35">
        <v>24.946014999999999</v>
      </c>
      <c r="T35">
        <v>0.53642400000000001</v>
      </c>
      <c r="U35">
        <v>334.28315199999997</v>
      </c>
      <c r="V35">
        <v>19.512422999999998</v>
      </c>
      <c r="W35">
        <v>38.956834999999998</v>
      </c>
      <c r="X35">
        <v>94.199886000000006</v>
      </c>
      <c r="Y35">
        <v>0</v>
      </c>
      <c r="Z35">
        <v>12.555770000000001</v>
      </c>
      <c r="AA35">
        <v>26.915763999999999</v>
      </c>
      <c r="AB35">
        <v>26.272207999999999</v>
      </c>
      <c r="AC35">
        <v>19.229527000000001</v>
      </c>
      <c r="AD35">
        <v>27.105601</v>
      </c>
      <c r="AE35">
        <v>49.053128000000001</v>
      </c>
      <c r="AF35">
        <v>29.488759999999999</v>
      </c>
      <c r="AG35">
        <v>43.353020999999998</v>
      </c>
      <c r="AH35">
        <v>115.579735</v>
      </c>
      <c r="AI35">
        <v>16.425111000000001</v>
      </c>
      <c r="AJ35">
        <v>0</v>
      </c>
      <c r="AK35">
        <v>52.778852999999998</v>
      </c>
      <c r="AL35">
        <v>51.201670999999997</v>
      </c>
      <c r="AM35">
        <v>10.435458000000001</v>
      </c>
      <c r="AN35">
        <v>0.71308000000000005</v>
      </c>
      <c r="AO35">
        <v>0</v>
      </c>
      <c r="AP35">
        <v>1.4724839999999999</v>
      </c>
      <c r="AQ35">
        <v>62.462743000000003</v>
      </c>
      <c r="AR35">
        <v>3.1725650000000001</v>
      </c>
      <c r="AS35">
        <v>7.7314020000000001</v>
      </c>
      <c r="AT35">
        <v>9.8663699999999999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76.259364999999988</v>
      </c>
      <c r="BA35">
        <f t="shared" si="1"/>
        <v>2941.5697579999987</v>
      </c>
      <c r="BD35">
        <v>5.1100000000000003</v>
      </c>
      <c r="BE35">
        <v>1.84</v>
      </c>
      <c r="BF35">
        <v>2.12</v>
      </c>
      <c r="BG35">
        <v>1.71</v>
      </c>
      <c r="BH35">
        <v>5.8</v>
      </c>
      <c r="BI35">
        <v>0.81</v>
      </c>
      <c r="BJ35">
        <v>0.41</v>
      </c>
      <c r="BK35">
        <v>1.66</v>
      </c>
      <c r="BL35">
        <v>0</v>
      </c>
      <c r="BM35">
        <v>0.08</v>
      </c>
      <c r="BN35">
        <v>2.2400000000000002</v>
      </c>
      <c r="BO35">
        <v>3.61</v>
      </c>
      <c r="BP35">
        <v>0.25</v>
      </c>
      <c r="BQ35">
        <v>1.92</v>
      </c>
      <c r="BR35">
        <v>2.1</v>
      </c>
      <c r="BS35">
        <v>1.58</v>
      </c>
      <c r="BT35">
        <v>2.8443610000000001</v>
      </c>
      <c r="BU35">
        <v>1.285531</v>
      </c>
      <c r="BV35">
        <v>2.211849</v>
      </c>
      <c r="BW35">
        <v>1.8608690000000001</v>
      </c>
      <c r="BX35">
        <v>1.8768860000000001</v>
      </c>
      <c r="BY35">
        <v>2.5710630000000001</v>
      </c>
      <c r="BZ35">
        <v>1.27182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5.090706</v>
      </c>
      <c r="CK35">
        <v>1.7915730000000001</v>
      </c>
      <c r="CL35">
        <v>1.85623</v>
      </c>
      <c r="CM35">
        <v>1.6820839999999999</v>
      </c>
      <c r="CN35">
        <v>1.6969030000000001</v>
      </c>
      <c r="CO35">
        <v>4.113702</v>
      </c>
      <c r="CP35">
        <v>4.0792169999999999</v>
      </c>
      <c r="CQ35">
        <v>3.2909609999999998</v>
      </c>
      <c r="CR35">
        <v>0.82049899999999998</v>
      </c>
      <c r="CS35">
        <v>2.6761710000000001</v>
      </c>
      <c r="CT35">
        <v>0.957762</v>
      </c>
      <c r="CU35">
        <v>1.1948840000000001</v>
      </c>
      <c r="CV35">
        <v>0.92533100000000001</v>
      </c>
      <c r="CW35">
        <v>0.92096299999999998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76.259364999999988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0.184334</v>
      </c>
      <c r="H36">
        <v>0</v>
      </c>
      <c r="I36">
        <v>0</v>
      </c>
      <c r="J36">
        <v>0</v>
      </c>
      <c r="K36">
        <v>656.37817700000005</v>
      </c>
      <c r="L36">
        <v>628.75904600000001</v>
      </c>
      <c r="M36">
        <v>89.008067999999994</v>
      </c>
      <c r="N36">
        <v>114.13977199999999</v>
      </c>
      <c r="O36">
        <v>119.53624499999999</v>
      </c>
      <c r="P36">
        <v>115.39304</v>
      </c>
      <c r="Q36">
        <v>20.654814999999999</v>
      </c>
      <c r="R36">
        <v>39.974699999999999</v>
      </c>
      <c r="S36">
        <v>24.946014999999999</v>
      </c>
      <c r="T36">
        <v>0.53642400000000001</v>
      </c>
      <c r="U36">
        <v>334.28315199999997</v>
      </c>
      <c r="V36">
        <v>19.512422999999998</v>
      </c>
      <c r="W36">
        <v>38.956834999999998</v>
      </c>
      <c r="X36">
        <v>94.199886000000006</v>
      </c>
      <c r="Y36">
        <v>0</v>
      </c>
      <c r="Z36">
        <v>12.555770000000001</v>
      </c>
      <c r="AA36">
        <v>24.367059999999999</v>
      </c>
      <c r="AB36">
        <v>26.272207999999999</v>
      </c>
      <c r="AC36">
        <v>19.210570000000001</v>
      </c>
      <c r="AD36">
        <v>27.105601</v>
      </c>
      <c r="AE36">
        <v>49.053128000000001</v>
      </c>
      <c r="AF36">
        <v>29.488759999999999</v>
      </c>
      <c r="AG36">
        <v>43.353020999999998</v>
      </c>
      <c r="AH36">
        <v>115.579735</v>
      </c>
      <c r="AI36">
        <v>16.425111000000001</v>
      </c>
      <c r="AJ36">
        <v>0</v>
      </c>
      <c r="AK36">
        <v>52.778852999999998</v>
      </c>
      <c r="AL36">
        <v>12.243878</v>
      </c>
      <c r="AM36">
        <v>5.2309390000000002</v>
      </c>
      <c r="AN36">
        <v>0.71308000000000005</v>
      </c>
      <c r="AO36">
        <v>0</v>
      </c>
      <c r="AP36">
        <v>1.4724839999999999</v>
      </c>
      <c r="AQ36">
        <v>62.462743000000003</v>
      </c>
      <c r="AR36">
        <v>3.1725650000000001</v>
      </c>
      <c r="AS36">
        <v>7.7314020000000001</v>
      </c>
      <c r="AT36">
        <v>9.8663699999999999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75.907046999999977</v>
      </c>
      <c r="BA36">
        <f t="shared" si="1"/>
        <v>2891.4532570000001</v>
      </c>
      <c r="BD36">
        <v>5.1100000000000003</v>
      </c>
      <c r="BE36">
        <v>1.84</v>
      </c>
      <c r="BF36">
        <v>2.12</v>
      </c>
      <c r="BG36">
        <v>1.71</v>
      </c>
      <c r="BH36">
        <v>5.8</v>
      </c>
      <c r="BI36">
        <v>0.86</v>
      </c>
      <c r="BJ36">
        <v>0.41</v>
      </c>
      <c r="BK36">
        <v>1.66</v>
      </c>
      <c r="BL36">
        <v>0</v>
      </c>
      <c r="BM36">
        <v>0.08</v>
      </c>
      <c r="BN36">
        <v>2.2400000000000002</v>
      </c>
      <c r="BO36">
        <v>3.61</v>
      </c>
      <c r="BP36">
        <v>0.25</v>
      </c>
      <c r="BQ36">
        <v>1.92</v>
      </c>
      <c r="BR36">
        <v>2.1</v>
      </c>
      <c r="BS36">
        <v>1.58</v>
      </c>
      <c r="BT36">
        <v>2.8443610000000001</v>
      </c>
      <c r="BU36">
        <v>1.285531</v>
      </c>
      <c r="BV36">
        <v>2.211849</v>
      </c>
      <c r="BW36">
        <v>1.8608690000000001</v>
      </c>
      <c r="BX36">
        <v>1.8768860000000001</v>
      </c>
      <c r="BY36">
        <v>2.5710630000000001</v>
      </c>
      <c r="BZ36">
        <v>1.27182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5.090706</v>
      </c>
      <c r="CK36">
        <v>1.7915730000000001</v>
      </c>
      <c r="CL36">
        <v>1.85623</v>
      </c>
      <c r="CM36">
        <v>1.6820839999999999</v>
      </c>
      <c r="CN36">
        <v>1.6969030000000001</v>
      </c>
      <c r="CO36">
        <v>4.113702</v>
      </c>
      <c r="CP36">
        <v>4.0792169999999999</v>
      </c>
      <c r="CQ36">
        <v>3.2909609999999998</v>
      </c>
      <c r="CR36">
        <v>0.82049899999999998</v>
      </c>
      <c r="CS36">
        <v>2.6761710000000001</v>
      </c>
      <c r="CT36">
        <v>0.957762</v>
      </c>
      <c r="CU36">
        <v>0.79256599999999999</v>
      </c>
      <c r="CV36">
        <v>0.92533100000000001</v>
      </c>
      <c r="CW36">
        <v>0.92096299999999998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75.907046999999977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656.37817700000005</v>
      </c>
      <c r="L37">
        <v>628.75904600000001</v>
      </c>
      <c r="M37">
        <v>89.008067999999994</v>
      </c>
      <c r="N37">
        <v>114.13977199999999</v>
      </c>
      <c r="O37">
        <v>119.53624499999999</v>
      </c>
      <c r="P37">
        <v>115.39304</v>
      </c>
      <c r="Q37">
        <v>20.654814999999999</v>
      </c>
      <c r="R37">
        <v>39.974699999999999</v>
      </c>
      <c r="S37">
        <v>24.946014999999999</v>
      </c>
      <c r="T37">
        <v>0.53642400000000001</v>
      </c>
      <c r="U37">
        <v>334.28315199999997</v>
      </c>
      <c r="V37">
        <v>19.512422999999998</v>
      </c>
      <c r="W37">
        <v>38.956834999999998</v>
      </c>
      <c r="X37">
        <v>94.199886000000006</v>
      </c>
      <c r="Y37">
        <v>0</v>
      </c>
      <c r="Z37">
        <v>6.2778850000000004</v>
      </c>
      <c r="AA37">
        <v>13.394316</v>
      </c>
      <c r="AB37">
        <v>13.136104</v>
      </c>
      <c r="AC37">
        <v>13.649615000000001</v>
      </c>
      <c r="AD37">
        <v>27.105601</v>
      </c>
      <c r="AE37">
        <v>32.590057000000002</v>
      </c>
      <c r="AF37">
        <v>26.277113</v>
      </c>
      <c r="AG37">
        <v>43.353020999999998</v>
      </c>
      <c r="AH37">
        <v>92.463787999999994</v>
      </c>
      <c r="AI37">
        <v>3.7904100000000001</v>
      </c>
      <c r="AJ37">
        <v>0</v>
      </c>
      <c r="AK37">
        <v>52.778852999999998</v>
      </c>
      <c r="AL37">
        <v>2.4487760000000001</v>
      </c>
      <c r="AM37">
        <v>0</v>
      </c>
      <c r="AN37">
        <v>0.71308000000000005</v>
      </c>
      <c r="AO37">
        <v>0</v>
      </c>
      <c r="AP37">
        <v>1.4724839999999999</v>
      </c>
      <c r="AQ37">
        <v>62.462743000000003</v>
      </c>
      <c r="AR37">
        <v>3.1725650000000001</v>
      </c>
      <c r="AS37">
        <v>7.7314020000000001</v>
      </c>
      <c r="AT37">
        <v>9.8663699999999999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74.395770999999982</v>
      </c>
      <c r="BA37">
        <f t="shared" si="1"/>
        <v>2783.3585520000001</v>
      </c>
      <c r="BD37">
        <v>5.1100000000000003</v>
      </c>
      <c r="BE37">
        <v>1.84</v>
      </c>
      <c r="BF37">
        <v>2.12</v>
      </c>
      <c r="BG37">
        <v>1.71</v>
      </c>
      <c r="BH37">
        <v>5.8</v>
      </c>
      <c r="BI37">
        <v>0.9</v>
      </c>
      <c r="BJ37">
        <v>0.41</v>
      </c>
      <c r="BK37">
        <v>1.66</v>
      </c>
      <c r="BL37">
        <v>0</v>
      </c>
      <c r="BM37">
        <v>0.08</v>
      </c>
      <c r="BN37">
        <v>2.2400000000000002</v>
      </c>
      <c r="BO37">
        <v>3.61</v>
      </c>
      <c r="BP37">
        <v>0.25</v>
      </c>
      <c r="BQ37">
        <v>1.92</v>
      </c>
      <c r="BR37">
        <v>2.1</v>
      </c>
      <c r="BS37">
        <v>1.58</v>
      </c>
      <c r="BT37">
        <v>2.8443610000000001</v>
      </c>
      <c r="BU37">
        <v>1.285531</v>
      </c>
      <c r="BV37">
        <v>2.211849</v>
      </c>
      <c r="BW37">
        <v>1.8608690000000001</v>
      </c>
      <c r="BX37">
        <v>1.8768860000000001</v>
      </c>
      <c r="BY37">
        <v>2.5710630000000001</v>
      </c>
      <c r="BZ37">
        <v>1.27182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5.090706</v>
      </c>
      <c r="CK37">
        <v>1.7915730000000001</v>
      </c>
      <c r="CL37">
        <v>1.85623</v>
      </c>
      <c r="CM37">
        <v>1.6820839999999999</v>
      </c>
      <c r="CN37">
        <v>1.6969030000000001</v>
      </c>
      <c r="CO37">
        <v>4.113702</v>
      </c>
      <c r="CP37">
        <v>4.0792169999999999</v>
      </c>
      <c r="CQ37">
        <v>3.2909609999999998</v>
      </c>
      <c r="CR37">
        <v>0.82049899999999998</v>
      </c>
      <c r="CS37">
        <v>2.6761710000000001</v>
      </c>
      <c r="CT37">
        <v>2.2032E-2</v>
      </c>
      <c r="CU37">
        <v>0.36208600000000002</v>
      </c>
      <c r="CV37">
        <v>0.74026499999999995</v>
      </c>
      <c r="CW37">
        <v>0.92096299999999998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74.395770999999982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656.37817700000005</v>
      </c>
      <c r="L38">
        <v>628.75904600000001</v>
      </c>
      <c r="M38">
        <v>89.008067999999994</v>
      </c>
      <c r="N38">
        <v>114.13977199999999</v>
      </c>
      <c r="O38">
        <v>119.53624499999999</v>
      </c>
      <c r="P38">
        <v>115.39304</v>
      </c>
      <c r="Q38">
        <v>20.654814999999999</v>
      </c>
      <c r="R38">
        <v>39.974699999999999</v>
      </c>
      <c r="S38">
        <v>24.946014999999999</v>
      </c>
      <c r="T38">
        <v>0.53642400000000001</v>
      </c>
      <c r="U38">
        <v>334.28315199999997</v>
      </c>
      <c r="V38">
        <v>19.512422999999998</v>
      </c>
      <c r="W38">
        <v>38.956834999999998</v>
      </c>
      <c r="X38">
        <v>94.199886000000006</v>
      </c>
      <c r="Y38">
        <v>0</v>
      </c>
      <c r="Z38">
        <v>6.2778850000000004</v>
      </c>
      <c r="AA38">
        <v>0</v>
      </c>
      <c r="AB38">
        <v>2.6591300000000002</v>
      </c>
      <c r="AC38">
        <v>9.6052850000000003</v>
      </c>
      <c r="AD38">
        <v>27.105601</v>
      </c>
      <c r="AE38">
        <v>32.590057000000002</v>
      </c>
      <c r="AF38">
        <v>17.518075</v>
      </c>
      <c r="AG38">
        <v>43.353020999999998</v>
      </c>
      <c r="AH38">
        <v>67.382518000000005</v>
      </c>
      <c r="AI38">
        <v>0</v>
      </c>
      <c r="AJ38">
        <v>0</v>
      </c>
      <c r="AK38">
        <v>52.778852999999998</v>
      </c>
      <c r="AL38">
        <v>2.4487760000000001</v>
      </c>
      <c r="AM38">
        <v>0</v>
      </c>
      <c r="AN38">
        <v>0.71308000000000005</v>
      </c>
      <c r="AO38">
        <v>0</v>
      </c>
      <c r="AP38">
        <v>1.4724839999999999</v>
      </c>
      <c r="AQ38">
        <v>62.462743000000003</v>
      </c>
      <c r="AR38">
        <v>3.1725650000000001</v>
      </c>
      <c r="AS38">
        <v>7.7314020000000001</v>
      </c>
      <c r="AT38">
        <v>9.8663699999999999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73.840493999999993</v>
      </c>
      <c r="BA38">
        <f t="shared" si="1"/>
        <v>2717.2569370000001</v>
      </c>
      <c r="BD38">
        <v>5.1100000000000003</v>
      </c>
      <c r="BE38">
        <v>1.84</v>
      </c>
      <c r="BF38">
        <v>2.12</v>
      </c>
      <c r="BG38">
        <v>1.71</v>
      </c>
      <c r="BH38">
        <v>5.8</v>
      </c>
      <c r="BI38">
        <v>0.93</v>
      </c>
      <c r="BJ38">
        <v>0.41</v>
      </c>
      <c r="BK38">
        <v>1.66</v>
      </c>
      <c r="BL38">
        <v>0</v>
      </c>
      <c r="BM38">
        <v>0.08</v>
      </c>
      <c r="BN38">
        <v>2.2400000000000002</v>
      </c>
      <c r="BO38">
        <v>3.61</v>
      </c>
      <c r="BP38">
        <v>0.25</v>
      </c>
      <c r="BQ38">
        <v>1.92</v>
      </c>
      <c r="BR38">
        <v>2.1</v>
      </c>
      <c r="BS38">
        <v>1.58</v>
      </c>
      <c r="BT38">
        <v>2.8443610000000001</v>
      </c>
      <c r="BU38">
        <v>1.285531</v>
      </c>
      <c r="BV38">
        <v>2.211849</v>
      </c>
      <c r="BW38">
        <v>1.8608690000000001</v>
      </c>
      <c r="BX38">
        <v>1.8768860000000001</v>
      </c>
      <c r="BY38">
        <v>2.5710630000000001</v>
      </c>
      <c r="BZ38">
        <v>1.27182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5.090706</v>
      </c>
      <c r="CK38">
        <v>1.7915730000000001</v>
      </c>
      <c r="CL38">
        <v>1.85623</v>
      </c>
      <c r="CM38">
        <v>1.6820839999999999</v>
      </c>
      <c r="CN38">
        <v>1.6969030000000001</v>
      </c>
      <c r="CO38">
        <v>4.113702</v>
      </c>
      <c r="CP38">
        <v>4.0792169999999999</v>
      </c>
      <c r="CQ38">
        <v>3.2909609999999998</v>
      </c>
      <c r="CR38">
        <v>0.82049899999999998</v>
      </c>
      <c r="CS38">
        <v>2.6761710000000001</v>
      </c>
      <c r="CT38">
        <v>0</v>
      </c>
      <c r="CU38">
        <v>0</v>
      </c>
      <c r="CV38">
        <v>0.53910599999999997</v>
      </c>
      <c r="CW38">
        <v>0.92096299999999998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73.840493999999993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656.37817700000005</v>
      </c>
      <c r="L39">
        <v>628.75904600000001</v>
      </c>
      <c r="M39">
        <v>89.008067999999994</v>
      </c>
      <c r="N39">
        <v>114.13977199999999</v>
      </c>
      <c r="O39">
        <v>119.53624499999999</v>
      </c>
      <c r="P39">
        <v>115.39304</v>
      </c>
      <c r="Q39">
        <v>20.654814999999999</v>
      </c>
      <c r="R39">
        <v>39.974699999999999</v>
      </c>
      <c r="S39">
        <v>24.946014999999999</v>
      </c>
      <c r="T39">
        <v>0.53642400000000001</v>
      </c>
      <c r="U39">
        <v>334.28315199999997</v>
      </c>
      <c r="V39">
        <v>19.512422999999998</v>
      </c>
      <c r="W39">
        <v>38.956834999999998</v>
      </c>
      <c r="X39">
        <v>94.199886000000006</v>
      </c>
      <c r="Y39">
        <v>0</v>
      </c>
      <c r="Z39">
        <v>1.05369</v>
      </c>
      <c r="AA39">
        <v>0</v>
      </c>
      <c r="AB39">
        <v>0</v>
      </c>
      <c r="AC39">
        <v>0</v>
      </c>
      <c r="AD39">
        <v>18.070399999999999</v>
      </c>
      <c r="AE39">
        <v>16.295027999999999</v>
      </c>
      <c r="AF39">
        <v>17.518075</v>
      </c>
      <c r="AG39">
        <v>43.353020999999998</v>
      </c>
      <c r="AH39">
        <v>42.114074000000002</v>
      </c>
      <c r="AI39">
        <v>0</v>
      </c>
      <c r="AJ39">
        <v>0</v>
      </c>
      <c r="AK39">
        <v>52.778852999999998</v>
      </c>
      <c r="AL39">
        <v>2.4487760000000001</v>
      </c>
      <c r="AM39">
        <v>0</v>
      </c>
      <c r="AN39">
        <v>0.71308000000000005</v>
      </c>
      <c r="AO39">
        <v>0</v>
      </c>
      <c r="AP39">
        <v>1.4724839999999999</v>
      </c>
      <c r="AQ39">
        <v>62.462743000000003</v>
      </c>
      <c r="AR39">
        <v>3.1725650000000001</v>
      </c>
      <c r="AS39">
        <v>4.5099850000000004</v>
      </c>
      <c r="AT39">
        <v>9.8663699999999999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73.789334999999994</v>
      </c>
      <c r="BA39">
        <f t="shared" si="1"/>
        <v>2645.8970770000005</v>
      </c>
      <c r="BD39">
        <v>5.1100000000000003</v>
      </c>
      <c r="BE39">
        <v>1.84</v>
      </c>
      <c r="BF39">
        <v>2.12</v>
      </c>
      <c r="BG39">
        <v>1.71</v>
      </c>
      <c r="BH39">
        <v>5.8</v>
      </c>
      <c r="BI39">
        <v>0.96</v>
      </c>
      <c r="BJ39">
        <v>0.41</v>
      </c>
      <c r="BK39">
        <v>1.66</v>
      </c>
      <c r="BL39">
        <v>0.12</v>
      </c>
      <c r="BM39">
        <v>0.08</v>
      </c>
      <c r="BN39">
        <v>2.2400000000000002</v>
      </c>
      <c r="BO39">
        <v>3.61</v>
      </c>
      <c r="BP39">
        <v>0.25</v>
      </c>
      <c r="BQ39">
        <v>1.92</v>
      </c>
      <c r="BR39">
        <v>2.1</v>
      </c>
      <c r="BS39">
        <v>1.58</v>
      </c>
      <c r="BT39">
        <v>2.8443610000000001</v>
      </c>
      <c r="BU39">
        <v>1.285531</v>
      </c>
      <c r="BV39">
        <v>2.211849</v>
      </c>
      <c r="BW39">
        <v>1.8608690000000001</v>
      </c>
      <c r="BX39">
        <v>1.8768860000000001</v>
      </c>
      <c r="BY39">
        <v>2.5710630000000001</v>
      </c>
      <c r="BZ39">
        <v>1.27182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5.090706</v>
      </c>
      <c r="CK39">
        <v>1.7915730000000001</v>
      </c>
      <c r="CL39">
        <v>1.85623</v>
      </c>
      <c r="CM39">
        <v>1.6820839999999999</v>
      </c>
      <c r="CN39">
        <v>1.6969030000000001</v>
      </c>
      <c r="CO39">
        <v>4.113702</v>
      </c>
      <c r="CP39">
        <v>4.0792169999999999</v>
      </c>
      <c r="CQ39">
        <v>3.2909609999999998</v>
      </c>
      <c r="CR39">
        <v>0.82049899999999998</v>
      </c>
      <c r="CS39">
        <v>2.6761710000000001</v>
      </c>
      <c r="CT39">
        <v>0</v>
      </c>
      <c r="CU39">
        <v>0</v>
      </c>
      <c r="CV39">
        <v>0.337947</v>
      </c>
      <c r="CW39">
        <v>0.92096299999999998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73.789334999999994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656.37817700000005</v>
      </c>
      <c r="L40">
        <v>628.75904600000001</v>
      </c>
      <c r="M40">
        <v>89.008067999999994</v>
      </c>
      <c r="N40">
        <v>114.13977199999999</v>
      </c>
      <c r="O40">
        <v>119.53624499999999</v>
      </c>
      <c r="P40">
        <v>115.39304</v>
      </c>
      <c r="Q40">
        <v>20.654814999999999</v>
      </c>
      <c r="R40">
        <v>39.974699999999999</v>
      </c>
      <c r="S40">
        <v>24.946014999999999</v>
      </c>
      <c r="T40">
        <v>0.53642400000000001</v>
      </c>
      <c r="U40">
        <v>334.28315199999997</v>
      </c>
      <c r="V40">
        <v>19.512422999999998</v>
      </c>
      <c r="W40">
        <v>38.956834999999998</v>
      </c>
      <c r="X40">
        <v>94.199886000000006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9.0561509999999998</v>
      </c>
      <c r="AE40">
        <v>16.295027999999999</v>
      </c>
      <c r="AF40">
        <v>17.518075</v>
      </c>
      <c r="AG40">
        <v>43.353020999999998</v>
      </c>
      <c r="AH40">
        <v>23.115946999999998</v>
      </c>
      <c r="AI40">
        <v>0</v>
      </c>
      <c r="AJ40">
        <v>0</v>
      </c>
      <c r="AK40">
        <v>52.778852999999998</v>
      </c>
      <c r="AL40">
        <v>2.4487760000000001</v>
      </c>
      <c r="AM40">
        <v>0</v>
      </c>
      <c r="AN40">
        <v>0.71308000000000005</v>
      </c>
      <c r="AO40">
        <v>0</v>
      </c>
      <c r="AP40">
        <v>1.4724839999999999</v>
      </c>
      <c r="AQ40">
        <v>62.462743000000003</v>
      </c>
      <c r="AR40">
        <v>12.690258999999999</v>
      </c>
      <c r="AS40">
        <v>4.5099850000000004</v>
      </c>
      <c r="AT40">
        <v>9.8663699999999999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73.826453999999998</v>
      </c>
      <c r="BA40">
        <f t="shared" si="1"/>
        <v>2626.3858240000004</v>
      </c>
      <c r="BD40">
        <v>5.1100000000000003</v>
      </c>
      <c r="BE40">
        <v>1.84</v>
      </c>
      <c r="BF40">
        <v>2.12</v>
      </c>
      <c r="BG40">
        <v>1.71</v>
      </c>
      <c r="BH40">
        <v>5.8</v>
      </c>
      <c r="BI40">
        <v>0.98</v>
      </c>
      <c r="BJ40">
        <v>0.41</v>
      </c>
      <c r="BK40">
        <v>1.66</v>
      </c>
      <c r="BL40">
        <v>0.28999999999999998</v>
      </c>
      <c r="BM40">
        <v>0.08</v>
      </c>
      <c r="BN40">
        <v>2.2400000000000002</v>
      </c>
      <c r="BO40">
        <v>3.61</v>
      </c>
      <c r="BP40">
        <v>0.25</v>
      </c>
      <c r="BQ40">
        <v>1.92</v>
      </c>
      <c r="BR40">
        <v>2.1</v>
      </c>
      <c r="BS40">
        <v>1.58</v>
      </c>
      <c r="BT40">
        <v>2.8443610000000001</v>
      </c>
      <c r="BU40">
        <v>1.285531</v>
      </c>
      <c r="BV40">
        <v>2.211849</v>
      </c>
      <c r="BW40">
        <v>1.8608690000000001</v>
      </c>
      <c r="BX40">
        <v>1.8768860000000001</v>
      </c>
      <c r="BY40">
        <v>2.5710630000000001</v>
      </c>
      <c r="BZ40">
        <v>1.27182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5.090706</v>
      </c>
      <c r="CK40">
        <v>1.7915730000000001</v>
      </c>
      <c r="CL40">
        <v>1.85623</v>
      </c>
      <c r="CM40">
        <v>1.6820839999999999</v>
      </c>
      <c r="CN40">
        <v>1.6969030000000001</v>
      </c>
      <c r="CO40">
        <v>4.113702</v>
      </c>
      <c r="CP40">
        <v>4.0792169999999999</v>
      </c>
      <c r="CQ40">
        <v>3.2909609999999998</v>
      </c>
      <c r="CR40">
        <v>0.82049899999999998</v>
      </c>
      <c r="CS40">
        <v>2.6761710000000001</v>
      </c>
      <c r="CT40">
        <v>0</v>
      </c>
      <c r="CU40">
        <v>0</v>
      </c>
      <c r="CV40">
        <v>0.18506600000000001</v>
      </c>
      <c r="CW40">
        <v>0.92096299999999998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73.826453999999998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658.88400000000001</v>
      </c>
      <c r="L41">
        <v>628.75904600000001</v>
      </c>
      <c r="M41">
        <v>89.008067999999994</v>
      </c>
      <c r="N41">
        <v>114.13977199999999</v>
      </c>
      <c r="O41">
        <v>119.53624499999999</v>
      </c>
      <c r="P41">
        <v>115.39304</v>
      </c>
      <c r="Q41">
        <v>20.654814999999999</v>
      </c>
      <c r="R41">
        <v>39.974699999999999</v>
      </c>
      <c r="S41">
        <v>24.946014999999999</v>
      </c>
      <c r="T41">
        <v>0.53642400000000001</v>
      </c>
      <c r="U41">
        <v>334.28315199999997</v>
      </c>
      <c r="V41">
        <v>19.512422999999998</v>
      </c>
      <c r="W41">
        <v>38.956834999999998</v>
      </c>
      <c r="X41">
        <v>94.199886000000006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9.0351999999999997</v>
      </c>
      <c r="AE41">
        <v>7.3836849999999998</v>
      </c>
      <c r="AF41">
        <v>8.7590380000000003</v>
      </c>
      <c r="AG41">
        <v>43.353020999999998</v>
      </c>
      <c r="AH41">
        <v>21.524971000000001</v>
      </c>
      <c r="AI41">
        <v>0</v>
      </c>
      <c r="AJ41">
        <v>0</v>
      </c>
      <c r="AK41">
        <v>52.778852999999998</v>
      </c>
      <c r="AL41">
        <v>2.4487760000000001</v>
      </c>
      <c r="AM41">
        <v>0</v>
      </c>
      <c r="AN41">
        <v>0.71308000000000005</v>
      </c>
      <c r="AO41">
        <v>0</v>
      </c>
      <c r="AP41">
        <v>5.399108</v>
      </c>
      <c r="AQ41">
        <v>62.462743000000003</v>
      </c>
      <c r="AR41">
        <v>29.610605</v>
      </c>
      <c r="AS41">
        <v>15.978232</v>
      </c>
      <c r="AT41">
        <v>9.8663699999999999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73.943924999999993</v>
      </c>
      <c r="BA41">
        <f t="shared" si="1"/>
        <v>2642.0420279999994</v>
      </c>
      <c r="BD41">
        <v>5.1100000000000003</v>
      </c>
      <c r="BE41">
        <v>1.84</v>
      </c>
      <c r="BF41">
        <v>2.12</v>
      </c>
      <c r="BG41">
        <v>1.71</v>
      </c>
      <c r="BH41">
        <v>5.8</v>
      </c>
      <c r="BI41">
        <v>1.0900000000000001</v>
      </c>
      <c r="BJ41">
        <v>0.41</v>
      </c>
      <c r="BK41">
        <v>1.66</v>
      </c>
      <c r="BL41">
        <v>0.43</v>
      </c>
      <c r="BM41">
        <v>0.08</v>
      </c>
      <c r="BN41">
        <v>2.2400000000000002</v>
      </c>
      <c r="BO41">
        <v>3.61</v>
      </c>
      <c r="BP41">
        <v>0.25</v>
      </c>
      <c r="BQ41">
        <v>1.92</v>
      </c>
      <c r="BR41">
        <v>2.1</v>
      </c>
      <c r="BS41">
        <v>1.58</v>
      </c>
      <c r="BT41">
        <v>2.8443610000000001</v>
      </c>
      <c r="BU41">
        <v>1.285531</v>
      </c>
      <c r="BV41">
        <v>2.211849</v>
      </c>
      <c r="BW41">
        <v>1.7417499999999999</v>
      </c>
      <c r="BX41">
        <v>1.8768860000000001</v>
      </c>
      <c r="BY41">
        <v>2.5710630000000001</v>
      </c>
      <c r="BZ41">
        <v>1.27182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5.090706</v>
      </c>
      <c r="CK41">
        <v>1.7915730000000001</v>
      </c>
      <c r="CL41">
        <v>1.85623</v>
      </c>
      <c r="CM41">
        <v>1.6820839999999999</v>
      </c>
      <c r="CN41">
        <v>1.6969030000000001</v>
      </c>
      <c r="CO41">
        <v>4.113702</v>
      </c>
      <c r="CP41">
        <v>4.0792169999999999</v>
      </c>
      <c r="CQ41">
        <v>3.2909609999999998</v>
      </c>
      <c r="CR41">
        <v>0.82049899999999998</v>
      </c>
      <c r="CS41">
        <v>2.6761710000000001</v>
      </c>
      <c r="CT41">
        <v>0</v>
      </c>
      <c r="CU41">
        <v>0</v>
      </c>
      <c r="CV41">
        <v>0.171656</v>
      </c>
      <c r="CW41">
        <v>0.92096299999999998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73.943924999999993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658.88400000000001</v>
      </c>
      <c r="L42">
        <v>628.75904600000001</v>
      </c>
      <c r="M42">
        <v>89.008067999999994</v>
      </c>
      <c r="N42">
        <v>114.13977199999999</v>
      </c>
      <c r="O42">
        <v>119.53624499999999</v>
      </c>
      <c r="P42">
        <v>115.39304</v>
      </c>
      <c r="Q42">
        <v>20.654814999999999</v>
      </c>
      <c r="R42">
        <v>39.974699999999999</v>
      </c>
      <c r="S42">
        <v>24.946014999999999</v>
      </c>
      <c r="T42">
        <v>0.53642400000000001</v>
      </c>
      <c r="U42">
        <v>334.28315199999997</v>
      </c>
      <c r="V42">
        <v>19.512422999999998</v>
      </c>
      <c r="W42">
        <v>38.956834999999998</v>
      </c>
      <c r="X42">
        <v>94.199886000000006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9.0351999999999997</v>
      </c>
      <c r="AE42">
        <v>0</v>
      </c>
      <c r="AF42">
        <v>8.7590380000000003</v>
      </c>
      <c r="AG42">
        <v>43.353020999999998</v>
      </c>
      <c r="AH42">
        <v>0</v>
      </c>
      <c r="AI42">
        <v>0</v>
      </c>
      <c r="AJ42">
        <v>0</v>
      </c>
      <c r="AK42">
        <v>52.778852999999998</v>
      </c>
      <c r="AL42">
        <v>2.4487760000000001</v>
      </c>
      <c r="AM42">
        <v>0</v>
      </c>
      <c r="AN42">
        <v>0.71308000000000005</v>
      </c>
      <c r="AO42">
        <v>0</v>
      </c>
      <c r="AP42">
        <v>5.399108</v>
      </c>
      <c r="AQ42">
        <v>62.462743000000003</v>
      </c>
      <c r="AR42">
        <v>29.610605</v>
      </c>
      <c r="AS42">
        <v>15.978232</v>
      </c>
      <c r="AT42">
        <v>9.8663699999999999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73.982268999999988</v>
      </c>
      <c r="BA42">
        <f t="shared" si="1"/>
        <v>2613.1717159999998</v>
      </c>
      <c r="BD42">
        <v>5.1100000000000003</v>
      </c>
      <c r="BE42">
        <v>1.84</v>
      </c>
      <c r="BF42">
        <v>2.12</v>
      </c>
      <c r="BG42">
        <v>1.71</v>
      </c>
      <c r="BH42">
        <v>5.8</v>
      </c>
      <c r="BI42">
        <v>1.2</v>
      </c>
      <c r="BJ42">
        <v>0.42</v>
      </c>
      <c r="BK42">
        <v>1.66</v>
      </c>
      <c r="BL42">
        <v>0.52</v>
      </c>
      <c r="BM42">
        <v>0.08</v>
      </c>
      <c r="BN42">
        <v>2.2400000000000002</v>
      </c>
      <c r="BO42">
        <v>3.61</v>
      </c>
      <c r="BP42">
        <v>0.25</v>
      </c>
      <c r="BQ42">
        <v>1.92</v>
      </c>
      <c r="BR42">
        <v>2.1</v>
      </c>
      <c r="BS42">
        <v>1.58</v>
      </c>
      <c r="BT42">
        <v>2.8443610000000001</v>
      </c>
      <c r="BU42">
        <v>1.285531</v>
      </c>
      <c r="BV42">
        <v>2.211849</v>
      </c>
      <c r="BW42">
        <v>1.7417499999999999</v>
      </c>
      <c r="BX42">
        <v>1.8768860000000001</v>
      </c>
      <c r="BY42">
        <v>2.5710630000000001</v>
      </c>
      <c r="BZ42">
        <v>1.27182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5.090706</v>
      </c>
      <c r="CK42">
        <v>1.7915730000000001</v>
      </c>
      <c r="CL42">
        <v>1.85623</v>
      </c>
      <c r="CM42">
        <v>1.6820839999999999</v>
      </c>
      <c r="CN42">
        <v>1.6969030000000001</v>
      </c>
      <c r="CO42">
        <v>4.113702</v>
      </c>
      <c r="CP42">
        <v>4.0792169999999999</v>
      </c>
      <c r="CQ42">
        <v>3.2909609999999998</v>
      </c>
      <c r="CR42">
        <v>0.82049899999999998</v>
      </c>
      <c r="CS42">
        <v>2.6761710000000001</v>
      </c>
      <c r="CT42">
        <v>0</v>
      </c>
      <c r="CU42">
        <v>0</v>
      </c>
      <c r="CV42">
        <v>0</v>
      </c>
      <c r="CW42">
        <v>0.92096299999999998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73.982268999999988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658.88400000000001</v>
      </c>
      <c r="L43">
        <v>628.75904600000001</v>
      </c>
      <c r="M43">
        <v>89.008067999999994</v>
      </c>
      <c r="N43">
        <v>114.13977199999999</v>
      </c>
      <c r="O43">
        <v>119.53624499999999</v>
      </c>
      <c r="P43">
        <v>115.39304</v>
      </c>
      <c r="Q43">
        <v>20.654814999999999</v>
      </c>
      <c r="R43">
        <v>39.974699999999999</v>
      </c>
      <c r="S43">
        <v>24.946014999999999</v>
      </c>
      <c r="T43">
        <v>0.53642400000000001</v>
      </c>
      <c r="U43">
        <v>334.28315199999997</v>
      </c>
      <c r="V43">
        <v>19.512422999999998</v>
      </c>
      <c r="W43">
        <v>38.956834999999998</v>
      </c>
      <c r="X43">
        <v>94.199886000000006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9.0351999999999997</v>
      </c>
      <c r="AE43">
        <v>0</v>
      </c>
      <c r="AF43">
        <v>8.7590380000000003</v>
      </c>
      <c r="AG43">
        <v>43.353020999999998</v>
      </c>
      <c r="AH43">
        <v>0</v>
      </c>
      <c r="AI43">
        <v>0</v>
      </c>
      <c r="AJ43">
        <v>0</v>
      </c>
      <c r="AK43">
        <v>52.778852999999998</v>
      </c>
      <c r="AL43">
        <v>2.4487760000000001</v>
      </c>
      <c r="AM43">
        <v>0</v>
      </c>
      <c r="AN43">
        <v>0.71308000000000005</v>
      </c>
      <c r="AO43">
        <v>0</v>
      </c>
      <c r="AP43">
        <v>5.399108</v>
      </c>
      <c r="AQ43">
        <v>62.462743000000003</v>
      </c>
      <c r="AR43">
        <v>29.610605</v>
      </c>
      <c r="AS43">
        <v>15.978232</v>
      </c>
      <c r="AT43">
        <v>9.8663699999999999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74.25676399999999</v>
      </c>
      <c r="BA43">
        <f t="shared" si="1"/>
        <v>2613.4462109999999</v>
      </c>
      <c r="BD43">
        <v>5.1100000000000003</v>
      </c>
      <c r="BE43">
        <v>1.84</v>
      </c>
      <c r="BF43">
        <v>2.12</v>
      </c>
      <c r="BG43">
        <v>1.71</v>
      </c>
      <c r="BH43">
        <v>5.8</v>
      </c>
      <c r="BI43">
        <v>1.22</v>
      </c>
      <c r="BJ43">
        <v>0.42</v>
      </c>
      <c r="BK43">
        <v>1.66</v>
      </c>
      <c r="BL43">
        <v>0.62</v>
      </c>
      <c r="BM43">
        <v>0.08</v>
      </c>
      <c r="BN43">
        <v>2.2400000000000002</v>
      </c>
      <c r="BO43">
        <v>3.61</v>
      </c>
      <c r="BP43">
        <v>0.25</v>
      </c>
      <c r="BQ43">
        <v>1.92</v>
      </c>
      <c r="BR43">
        <v>2.1</v>
      </c>
      <c r="BS43">
        <v>1.58</v>
      </c>
      <c r="BT43">
        <v>2.8443610000000001</v>
      </c>
      <c r="BU43">
        <v>1.285531</v>
      </c>
      <c r="BV43">
        <v>2.3663439999999998</v>
      </c>
      <c r="BW43">
        <v>1.7417499999999999</v>
      </c>
      <c r="BX43">
        <v>1.8768860000000001</v>
      </c>
      <c r="BY43">
        <v>2.5710630000000001</v>
      </c>
      <c r="BZ43">
        <v>1.27182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5.090706</v>
      </c>
      <c r="CK43">
        <v>1.7915730000000001</v>
      </c>
      <c r="CL43">
        <v>1.85623</v>
      </c>
      <c r="CM43">
        <v>1.6820839999999999</v>
      </c>
      <c r="CN43">
        <v>1.6969030000000001</v>
      </c>
      <c r="CO43">
        <v>4.113702</v>
      </c>
      <c r="CP43">
        <v>4.0792169999999999</v>
      </c>
      <c r="CQ43">
        <v>3.2909609999999998</v>
      </c>
      <c r="CR43">
        <v>0.82049899999999998</v>
      </c>
      <c r="CS43">
        <v>2.6761710000000001</v>
      </c>
      <c r="CT43">
        <v>0</v>
      </c>
      <c r="CU43">
        <v>0</v>
      </c>
      <c r="CV43">
        <v>0</v>
      </c>
      <c r="CW43">
        <v>0.92096299999999998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74.25676399999999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658.88400000000001</v>
      </c>
      <c r="L44">
        <v>628.75904600000001</v>
      </c>
      <c r="M44">
        <v>89.008067999999994</v>
      </c>
      <c r="N44">
        <v>114.13977199999999</v>
      </c>
      <c r="O44">
        <v>119.53624499999999</v>
      </c>
      <c r="P44">
        <v>115.39304</v>
      </c>
      <c r="Q44">
        <v>20.654814999999999</v>
      </c>
      <c r="R44">
        <v>39.974699999999999</v>
      </c>
      <c r="S44">
        <v>24.946014999999999</v>
      </c>
      <c r="T44">
        <v>0.53642400000000001</v>
      </c>
      <c r="U44">
        <v>334.28315199999997</v>
      </c>
      <c r="V44">
        <v>19.512422999999998</v>
      </c>
      <c r="W44">
        <v>38.956834999999998</v>
      </c>
      <c r="X44">
        <v>94.199886000000006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9.0351999999999997</v>
      </c>
      <c r="AE44">
        <v>0</v>
      </c>
      <c r="AF44">
        <v>8.7590380000000003</v>
      </c>
      <c r="AG44">
        <v>43.353020999999998</v>
      </c>
      <c r="AH44">
        <v>0</v>
      </c>
      <c r="AI44">
        <v>0</v>
      </c>
      <c r="AJ44">
        <v>0</v>
      </c>
      <c r="AK44">
        <v>52.778852999999998</v>
      </c>
      <c r="AL44">
        <v>2.4487760000000001</v>
      </c>
      <c r="AM44">
        <v>0</v>
      </c>
      <c r="AN44">
        <v>0.71308000000000005</v>
      </c>
      <c r="AO44">
        <v>0</v>
      </c>
      <c r="AP44">
        <v>5.399108</v>
      </c>
      <c r="AQ44">
        <v>46.847057</v>
      </c>
      <c r="AR44">
        <v>6.3451300000000002</v>
      </c>
      <c r="AS44">
        <v>15.978232</v>
      </c>
      <c r="AT44">
        <v>9.8663699999999999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74.400611999999995</v>
      </c>
      <c r="BA44">
        <f t="shared" si="1"/>
        <v>2574.7088979999999</v>
      </c>
      <c r="BD44">
        <v>5.1100000000000003</v>
      </c>
      <c r="BE44">
        <v>1.84</v>
      </c>
      <c r="BF44">
        <v>2.12</v>
      </c>
      <c r="BG44">
        <v>1.71</v>
      </c>
      <c r="BH44">
        <v>5.8</v>
      </c>
      <c r="BI44">
        <v>1.3</v>
      </c>
      <c r="BJ44">
        <v>0.43</v>
      </c>
      <c r="BK44">
        <v>1.66</v>
      </c>
      <c r="BL44">
        <v>0.67</v>
      </c>
      <c r="BM44">
        <v>0.08</v>
      </c>
      <c r="BN44">
        <v>2.2400000000000002</v>
      </c>
      <c r="BO44">
        <v>3.61</v>
      </c>
      <c r="BP44">
        <v>0.25</v>
      </c>
      <c r="BQ44">
        <v>1.92</v>
      </c>
      <c r="BR44">
        <v>2.1</v>
      </c>
      <c r="BS44">
        <v>1.58</v>
      </c>
      <c r="BT44">
        <v>2.8443610000000001</v>
      </c>
      <c r="BU44">
        <v>1.285531</v>
      </c>
      <c r="BV44">
        <v>2.3701919999999999</v>
      </c>
      <c r="BW44">
        <v>1.7417499999999999</v>
      </c>
      <c r="BX44">
        <v>1.8768860000000001</v>
      </c>
      <c r="BY44">
        <v>2.5710630000000001</v>
      </c>
      <c r="BZ44">
        <v>1.27182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5.090706</v>
      </c>
      <c r="CK44">
        <v>1.7915730000000001</v>
      </c>
      <c r="CL44">
        <v>1.85623</v>
      </c>
      <c r="CM44">
        <v>1.6820839999999999</v>
      </c>
      <c r="CN44">
        <v>1.6969030000000001</v>
      </c>
      <c r="CO44">
        <v>4.113702</v>
      </c>
      <c r="CP44">
        <v>4.0792169999999999</v>
      </c>
      <c r="CQ44">
        <v>3.2909609999999998</v>
      </c>
      <c r="CR44">
        <v>0.82049899999999998</v>
      </c>
      <c r="CS44">
        <v>2.6761710000000001</v>
      </c>
      <c r="CT44">
        <v>0</v>
      </c>
      <c r="CU44">
        <v>0</v>
      </c>
      <c r="CV44">
        <v>0</v>
      </c>
      <c r="CW44">
        <v>0.92096299999999998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74.400611999999995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658.88400000000001</v>
      </c>
      <c r="L45">
        <v>628.75904600000001</v>
      </c>
      <c r="M45">
        <v>89.008067999999994</v>
      </c>
      <c r="N45">
        <v>114.13977199999999</v>
      </c>
      <c r="O45">
        <v>119.53624499999999</v>
      </c>
      <c r="P45">
        <v>115.39304</v>
      </c>
      <c r="Q45">
        <v>20.654814999999999</v>
      </c>
      <c r="R45">
        <v>39.974699999999999</v>
      </c>
      <c r="S45">
        <v>24.946014999999999</v>
      </c>
      <c r="T45">
        <v>0.53642400000000001</v>
      </c>
      <c r="U45">
        <v>334.28315199999997</v>
      </c>
      <c r="V45">
        <v>19.512422999999998</v>
      </c>
      <c r="W45">
        <v>38.956834999999998</v>
      </c>
      <c r="X45">
        <v>94.199886000000006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9.0351999999999997</v>
      </c>
      <c r="AE45">
        <v>0</v>
      </c>
      <c r="AF45">
        <v>8.7590380000000003</v>
      </c>
      <c r="AG45">
        <v>43.353020999999998</v>
      </c>
      <c r="AH45">
        <v>0</v>
      </c>
      <c r="AI45">
        <v>0</v>
      </c>
      <c r="AJ45">
        <v>0</v>
      </c>
      <c r="AK45">
        <v>52.778852999999998</v>
      </c>
      <c r="AL45">
        <v>2.4487760000000001</v>
      </c>
      <c r="AM45">
        <v>0</v>
      </c>
      <c r="AN45">
        <v>0.71308000000000005</v>
      </c>
      <c r="AO45">
        <v>0</v>
      </c>
      <c r="AP45">
        <v>1.4724839999999999</v>
      </c>
      <c r="AQ45">
        <v>31.231372</v>
      </c>
      <c r="AR45">
        <v>3.1725650000000001</v>
      </c>
      <c r="AS45">
        <v>9.2776829999999997</v>
      </c>
      <c r="AT45">
        <v>9.8663699999999999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74.480611999999994</v>
      </c>
      <c r="BA45">
        <f t="shared" si="1"/>
        <v>2545.3734749999994</v>
      </c>
      <c r="BD45">
        <v>5.1100000000000003</v>
      </c>
      <c r="BE45">
        <v>1.84</v>
      </c>
      <c r="BF45">
        <v>2.12</v>
      </c>
      <c r="BG45">
        <v>1.71</v>
      </c>
      <c r="BH45">
        <v>5.8</v>
      </c>
      <c r="BI45">
        <v>1.37</v>
      </c>
      <c r="BJ45">
        <v>0.43</v>
      </c>
      <c r="BK45">
        <v>1.66</v>
      </c>
      <c r="BL45">
        <v>0.68</v>
      </c>
      <c r="BM45">
        <v>0.08</v>
      </c>
      <c r="BN45">
        <v>2.2400000000000002</v>
      </c>
      <c r="BO45">
        <v>3.61</v>
      </c>
      <c r="BP45">
        <v>0.25</v>
      </c>
      <c r="BQ45">
        <v>1.92</v>
      </c>
      <c r="BR45">
        <v>2.1</v>
      </c>
      <c r="BS45">
        <v>1.58</v>
      </c>
      <c r="BT45">
        <v>2.8443610000000001</v>
      </c>
      <c r="BU45">
        <v>1.285531</v>
      </c>
      <c r="BV45">
        <v>2.3701919999999999</v>
      </c>
      <c r="BW45">
        <v>1.7417499999999999</v>
      </c>
      <c r="BX45">
        <v>1.8768860000000001</v>
      </c>
      <c r="BY45">
        <v>2.5710630000000001</v>
      </c>
      <c r="BZ45">
        <v>1.27182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5.090706</v>
      </c>
      <c r="CK45">
        <v>1.7915730000000001</v>
      </c>
      <c r="CL45">
        <v>1.85623</v>
      </c>
      <c r="CM45">
        <v>1.6820839999999999</v>
      </c>
      <c r="CN45">
        <v>1.6969030000000001</v>
      </c>
      <c r="CO45">
        <v>4.113702</v>
      </c>
      <c r="CP45">
        <v>4.0792169999999999</v>
      </c>
      <c r="CQ45">
        <v>3.2909609999999998</v>
      </c>
      <c r="CR45">
        <v>0.82049899999999998</v>
      </c>
      <c r="CS45">
        <v>2.6761710000000001</v>
      </c>
      <c r="CT45">
        <v>0</v>
      </c>
      <c r="CU45">
        <v>0</v>
      </c>
      <c r="CV45">
        <v>0</v>
      </c>
      <c r="CW45">
        <v>0.92096299999999998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74.480611999999994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656.37817700000005</v>
      </c>
      <c r="L46">
        <v>628.75904600000001</v>
      </c>
      <c r="M46">
        <v>89.008067999999994</v>
      </c>
      <c r="N46">
        <v>114.13977199999999</v>
      </c>
      <c r="O46">
        <v>119.53624499999999</v>
      </c>
      <c r="P46">
        <v>115.39304</v>
      </c>
      <c r="Q46">
        <v>20.654814999999999</v>
      </c>
      <c r="R46">
        <v>39.974699999999999</v>
      </c>
      <c r="S46">
        <v>24.946014999999999</v>
      </c>
      <c r="T46">
        <v>0.53642400000000001</v>
      </c>
      <c r="U46">
        <v>334.28315199999997</v>
      </c>
      <c r="V46">
        <v>19.512422999999998</v>
      </c>
      <c r="W46">
        <v>38.956834999999998</v>
      </c>
      <c r="X46">
        <v>94.199886000000006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8.7590380000000003</v>
      </c>
      <c r="AG46">
        <v>43.353020999999998</v>
      </c>
      <c r="AH46">
        <v>0</v>
      </c>
      <c r="AI46">
        <v>0</v>
      </c>
      <c r="AJ46">
        <v>0</v>
      </c>
      <c r="AK46">
        <v>52.778852999999998</v>
      </c>
      <c r="AL46">
        <v>2.4487760000000001</v>
      </c>
      <c r="AM46">
        <v>0</v>
      </c>
      <c r="AN46">
        <v>0.71308000000000005</v>
      </c>
      <c r="AO46">
        <v>0</v>
      </c>
      <c r="AP46">
        <v>1.4724839999999999</v>
      </c>
      <c r="AQ46">
        <v>31.231372</v>
      </c>
      <c r="AR46">
        <v>3.1725650000000001</v>
      </c>
      <c r="AS46">
        <v>9.2776829999999997</v>
      </c>
      <c r="AT46">
        <v>9.8663699999999999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74.520611999999986</v>
      </c>
      <c r="BA46">
        <f t="shared" si="1"/>
        <v>2533.8724520000001</v>
      </c>
      <c r="BD46">
        <v>5.1100000000000003</v>
      </c>
      <c r="BE46">
        <v>1.84</v>
      </c>
      <c r="BF46">
        <v>2.12</v>
      </c>
      <c r="BG46">
        <v>1.71</v>
      </c>
      <c r="BH46">
        <v>5.8</v>
      </c>
      <c r="BI46">
        <v>1.37</v>
      </c>
      <c r="BJ46">
        <v>0.43</v>
      </c>
      <c r="BK46">
        <v>1.66</v>
      </c>
      <c r="BL46">
        <v>0.72</v>
      </c>
      <c r="BM46">
        <v>0.08</v>
      </c>
      <c r="BN46">
        <v>2.2400000000000002</v>
      </c>
      <c r="BO46">
        <v>3.61</v>
      </c>
      <c r="BP46">
        <v>0.25</v>
      </c>
      <c r="BQ46">
        <v>1.92</v>
      </c>
      <c r="BR46">
        <v>2.1</v>
      </c>
      <c r="BS46">
        <v>1.58</v>
      </c>
      <c r="BT46">
        <v>2.8443610000000001</v>
      </c>
      <c r="BU46">
        <v>1.285531</v>
      </c>
      <c r="BV46">
        <v>2.3701919999999999</v>
      </c>
      <c r="BW46">
        <v>1.7417499999999999</v>
      </c>
      <c r="BX46">
        <v>1.8768860000000001</v>
      </c>
      <c r="BY46">
        <v>2.5710630000000001</v>
      </c>
      <c r="BZ46">
        <v>1.27182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5.090706</v>
      </c>
      <c r="CK46">
        <v>1.7915730000000001</v>
      </c>
      <c r="CL46">
        <v>1.85623</v>
      </c>
      <c r="CM46">
        <v>1.6820839999999999</v>
      </c>
      <c r="CN46">
        <v>1.6969030000000001</v>
      </c>
      <c r="CO46">
        <v>4.113702</v>
      </c>
      <c r="CP46">
        <v>4.0792169999999999</v>
      </c>
      <c r="CQ46">
        <v>3.2909609999999998</v>
      </c>
      <c r="CR46">
        <v>0.82049899999999998</v>
      </c>
      <c r="CS46">
        <v>2.6761710000000001</v>
      </c>
      <c r="CT46">
        <v>0</v>
      </c>
      <c r="CU46">
        <v>0</v>
      </c>
      <c r="CV46">
        <v>0</v>
      </c>
      <c r="CW46">
        <v>0.92096299999999998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74.520611999999986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656.37817700000005</v>
      </c>
      <c r="L47">
        <v>628.75904600000001</v>
      </c>
      <c r="M47">
        <v>89.008067999999994</v>
      </c>
      <c r="N47">
        <v>114.13977199999999</v>
      </c>
      <c r="O47">
        <v>119.53624499999999</v>
      </c>
      <c r="P47">
        <v>115.39304</v>
      </c>
      <c r="Q47">
        <v>20.654814999999999</v>
      </c>
      <c r="R47">
        <v>39.974699999999999</v>
      </c>
      <c r="S47">
        <v>24.946014999999999</v>
      </c>
      <c r="T47">
        <v>0.53642400000000001</v>
      </c>
      <c r="U47">
        <v>334.28315199999997</v>
      </c>
      <c r="V47">
        <v>19.512422999999998</v>
      </c>
      <c r="W47">
        <v>38.956834999999998</v>
      </c>
      <c r="X47">
        <v>94.199886000000006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8.7590380000000003</v>
      </c>
      <c r="AG47">
        <v>43.353020999999998</v>
      </c>
      <c r="AH47">
        <v>0</v>
      </c>
      <c r="AI47">
        <v>0</v>
      </c>
      <c r="AJ47">
        <v>0</v>
      </c>
      <c r="AK47">
        <v>52.778852999999998</v>
      </c>
      <c r="AL47">
        <v>2.4487760000000001</v>
      </c>
      <c r="AM47">
        <v>0</v>
      </c>
      <c r="AN47">
        <v>0.71308000000000005</v>
      </c>
      <c r="AO47">
        <v>0</v>
      </c>
      <c r="AP47">
        <v>1.4724839999999999</v>
      </c>
      <c r="AQ47">
        <v>15.615686</v>
      </c>
      <c r="AR47">
        <v>3.1725650000000001</v>
      </c>
      <c r="AS47">
        <v>9.2776829999999997</v>
      </c>
      <c r="AT47">
        <v>9.8663699999999999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74.39061199999999</v>
      </c>
      <c r="BA47">
        <f t="shared" si="1"/>
        <v>2518.1267660000003</v>
      </c>
      <c r="BD47">
        <v>5.1100000000000003</v>
      </c>
      <c r="BE47">
        <v>1.84</v>
      </c>
      <c r="BF47">
        <v>2.12</v>
      </c>
      <c r="BG47">
        <v>1.71</v>
      </c>
      <c r="BH47">
        <v>5.8</v>
      </c>
      <c r="BI47">
        <v>1.37</v>
      </c>
      <c r="BJ47">
        <v>0.43</v>
      </c>
      <c r="BK47">
        <v>1.66</v>
      </c>
      <c r="BL47">
        <v>0.59</v>
      </c>
      <c r="BM47">
        <v>0.08</v>
      </c>
      <c r="BN47">
        <v>2.2400000000000002</v>
      </c>
      <c r="BO47">
        <v>3.61</v>
      </c>
      <c r="BP47">
        <v>0.25</v>
      </c>
      <c r="BQ47">
        <v>1.92</v>
      </c>
      <c r="BR47">
        <v>2.1</v>
      </c>
      <c r="BS47">
        <v>1.58</v>
      </c>
      <c r="BT47">
        <v>2.8443610000000001</v>
      </c>
      <c r="BU47">
        <v>1.285531</v>
      </c>
      <c r="BV47">
        <v>2.3701919999999999</v>
      </c>
      <c r="BW47">
        <v>1.7417499999999999</v>
      </c>
      <c r="BX47">
        <v>1.8768860000000001</v>
      </c>
      <c r="BY47">
        <v>2.5710630000000001</v>
      </c>
      <c r="BZ47">
        <v>1.27182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5.090706</v>
      </c>
      <c r="CK47">
        <v>1.7915730000000001</v>
      </c>
      <c r="CL47">
        <v>1.85623</v>
      </c>
      <c r="CM47">
        <v>1.6820839999999999</v>
      </c>
      <c r="CN47">
        <v>1.6969030000000001</v>
      </c>
      <c r="CO47">
        <v>4.113702</v>
      </c>
      <c r="CP47">
        <v>4.0792169999999999</v>
      </c>
      <c r="CQ47">
        <v>3.2909609999999998</v>
      </c>
      <c r="CR47">
        <v>0.82049899999999998</v>
      </c>
      <c r="CS47">
        <v>2.6761710000000001</v>
      </c>
      <c r="CT47">
        <v>0</v>
      </c>
      <c r="CU47">
        <v>0</v>
      </c>
      <c r="CV47">
        <v>0</v>
      </c>
      <c r="CW47">
        <v>0.92096299999999998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74.39061199999999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656.37817700000005</v>
      </c>
      <c r="L48">
        <v>628.75904600000001</v>
      </c>
      <c r="M48">
        <v>89.008067999999994</v>
      </c>
      <c r="N48">
        <v>114.13977199999999</v>
      </c>
      <c r="O48">
        <v>119.53624499999999</v>
      </c>
      <c r="P48">
        <v>115.39304</v>
      </c>
      <c r="Q48">
        <v>20.654814999999999</v>
      </c>
      <c r="R48">
        <v>39.974699999999999</v>
      </c>
      <c r="S48">
        <v>24.946014999999999</v>
      </c>
      <c r="T48">
        <v>0.53642400000000001</v>
      </c>
      <c r="U48">
        <v>334.28315199999997</v>
      </c>
      <c r="V48">
        <v>19.512422999999998</v>
      </c>
      <c r="W48">
        <v>38.956834999999998</v>
      </c>
      <c r="X48">
        <v>94.199886000000006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8.7590380000000003</v>
      </c>
      <c r="AG48">
        <v>43.353020999999998</v>
      </c>
      <c r="AH48">
        <v>0</v>
      </c>
      <c r="AI48">
        <v>0</v>
      </c>
      <c r="AJ48">
        <v>0</v>
      </c>
      <c r="AK48">
        <v>52.778852999999998</v>
      </c>
      <c r="AL48">
        <v>2.4487760000000001</v>
      </c>
      <c r="AM48">
        <v>0</v>
      </c>
      <c r="AN48">
        <v>0.71308000000000005</v>
      </c>
      <c r="AO48">
        <v>0</v>
      </c>
      <c r="AP48">
        <v>1.4724839999999999</v>
      </c>
      <c r="AQ48">
        <v>0</v>
      </c>
      <c r="AR48">
        <v>3.1725650000000001</v>
      </c>
      <c r="AS48">
        <v>9.2776829999999997</v>
      </c>
      <c r="AT48">
        <v>9.8663699999999999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74.290611999999996</v>
      </c>
      <c r="BA48">
        <f t="shared" si="1"/>
        <v>2502.4110799999999</v>
      </c>
      <c r="BD48">
        <v>5.1100000000000003</v>
      </c>
      <c r="BE48">
        <v>1.84</v>
      </c>
      <c r="BF48">
        <v>2.12</v>
      </c>
      <c r="BG48">
        <v>1.71</v>
      </c>
      <c r="BH48">
        <v>5.8</v>
      </c>
      <c r="BI48">
        <v>1.37</v>
      </c>
      <c r="BJ48">
        <v>0.43</v>
      </c>
      <c r="BK48">
        <v>1.66</v>
      </c>
      <c r="BL48">
        <v>0.49</v>
      </c>
      <c r="BM48">
        <v>0.08</v>
      </c>
      <c r="BN48">
        <v>2.2400000000000002</v>
      </c>
      <c r="BO48">
        <v>3.61</v>
      </c>
      <c r="BP48">
        <v>0.25</v>
      </c>
      <c r="BQ48">
        <v>1.92</v>
      </c>
      <c r="BR48">
        <v>2.1</v>
      </c>
      <c r="BS48">
        <v>1.58</v>
      </c>
      <c r="BT48">
        <v>2.8443610000000001</v>
      </c>
      <c r="BU48">
        <v>1.285531</v>
      </c>
      <c r="BV48">
        <v>2.3701919999999999</v>
      </c>
      <c r="BW48">
        <v>1.7417499999999999</v>
      </c>
      <c r="BX48">
        <v>1.8768860000000001</v>
      </c>
      <c r="BY48">
        <v>2.5710630000000001</v>
      </c>
      <c r="BZ48">
        <v>1.27182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5.090706</v>
      </c>
      <c r="CK48">
        <v>1.7915730000000001</v>
      </c>
      <c r="CL48">
        <v>1.85623</v>
      </c>
      <c r="CM48">
        <v>1.6820839999999999</v>
      </c>
      <c r="CN48">
        <v>1.6969030000000001</v>
      </c>
      <c r="CO48">
        <v>4.113702</v>
      </c>
      <c r="CP48">
        <v>4.0792169999999999</v>
      </c>
      <c r="CQ48">
        <v>3.2909609999999998</v>
      </c>
      <c r="CR48">
        <v>0.82049899999999998</v>
      </c>
      <c r="CS48">
        <v>2.6761710000000001</v>
      </c>
      <c r="CT48">
        <v>0</v>
      </c>
      <c r="CU48">
        <v>0</v>
      </c>
      <c r="CV48">
        <v>0</v>
      </c>
      <c r="CW48">
        <v>0.92096299999999998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74.290611999999996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656.37817700000005</v>
      </c>
      <c r="L49">
        <v>628.75904600000001</v>
      </c>
      <c r="M49">
        <v>89.008067999999994</v>
      </c>
      <c r="N49">
        <v>114.13977199999999</v>
      </c>
      <c r="O49">
        <v>119.53624499999999</v>
      </c>
      <c r="P49">
        <v>115.39304</v>
      </c>
      <c r="Q49">
        <v>20.654814999999999</v>
      </c>
      <c r="R49">
        <v>39.974699999999999</v>
      </c>
      <c r="S49">
        <v>24.946014999999999</v>
      </c>
      <c r="T49">
        <v>0.53642400000000001</v>
      </c>
      <c r="U49">
        <v>334.28315199999997</v>
      </c>
      <c r="V49">
        <v>19.512422999999998</v>
      </c>
      <c r="W49">
        <v>38.956834999999998</v>
      </c>
      <c r="X49">
        <v>94.199886000000006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8.7590380000000003</v>
      </c>
      <c r="AG49">
        <v>43.353020999999998</v>
      </c>
      <c r="AH49">
        <v>0</v>
      </c>
      <c r="AI49">
        <v>0</v>
      </c>
      <c r="AJ49">
        <v>0</v>
      </c>
      <c r="AK49">
        <v>52.778852999999998</v>
      </c>
      <c r="AL49">
        <v>2.4487760000000001</v>
      </c>
      <c r="AM49">
        <v>0</v>
      </c>
      <c r="AN49">
        <v>0.71308000000000005</v>
      </c>
      <c r="AO49">
        <v>0</v>
      </c>
      <c r="AP49">
        <v>1.4724839999999999</v>
      </c>
      <c r="AQ49">
        <v>0</v>
      </c>
      <c r="AR49">
        <v>3.1725650000000001</v>
      </c>
      <c r="AS49">
        <v>9.2776829999999997</v>
      </c>
      <c r="AT49">
        <v>9.8663699999999999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74.090611999999993</v>
      </c>
      <c r="BA49">
        <f t="shared" si="1"/>
        <v>2502.21108</v>
      </c>
      <c r="BD49">
        <v>5.1100000000000003</v>
      </c>
      <c r="BE49">
        <v>1.84</v>
      </c>
      <c r="BF49">
        <v>2.12</v>
      </c>
      <c r="BG49">
        <v>1.71</v>
      </c>
      <c r="BH49">
        <v>5.8</v>
      </c>
      <c r="BI49">
        <v>1.28</v>
      </c>
      <c r="BJ49">
        <v>0.43</v>
      </c>
      <c r="BK49">
        <v>1.66</v>
      </c>
      <c r="BL49">
        <v>0.38</v>
      </c>
      <c r="BM49">
        <v>0.08</v>
      </c>
      <c r="BN49">
        <v>2.2400000000000002</v>
      </c>
      <c r="BO49">
        <v>3.61</v>
      </c>
      <c r="BP49">
        <v>0.25</v>
      </c>
      <c r="BQ49">
        <v>1.92</v>
      </c>
      <c r="BR49">
        <v>2.1</v>
      </c>
      <c r="BS49">
        <v>1.58</v>
      </c>
      <c r="BT49">
        <v>2.8443610000000001</v>
      </c>
      <c r="BU49">
        <v>1.285531</v>
      </c>
      <c r="BV49">
        <v>2.3701919999999999</v>
      </c>
      <c r="BW49">
        <v>1.7417499999999999</v>
      </c>
      <c r="BX49">
        <v>1.8768860000000001</v>
      </c>
      <c r="BY49">
        <v>2.5710630000000001</v>
      </c>
      <c r="BZ49">
        <v>1.27182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5.090706</v>
      </c>
      <c r="CK49">
        <v>1.7915730000000001</v>
      </c>
      <c r="CL49">
        <v>1.85623</v>
      </c>
      <c r="CM49">
        <v>1.6820839999999999</v>
      </c>
      <c r="CN49">
        <v>1.6969030000000001</v>
      </c>
      <c r="CO49">
        <v>4.113702</v>
      </c>
      <c r="CP49">
        <v>4.0792169999999999</v>
      </c>
      <c r="CQ49">
        <v>3.2909609999999998</v>
      </c>
      <c r="CR49">
        <v>0.82049899999999998</v>
      </c>
      <c r="CS49">
        <v>2.6761710000000001</v>
      </c>
      <c r="CT49">
        <v>0</v>
      </c>
      <c r="CU49">
        <v>0</v>
      </c>
      <c r="CV49">
        <v>0</v>
      </c>
      <c r="CW49">
        <v>0.92096299999999998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74.090611999999993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656.37817700000005</v>
      </c>
      <c r="L50">
        <v>628.75904600000001</v>
      </c>
      <c r="M50">
        <v>89.008067999999994</v>
      </c>
      <c r="N50">
        <v>114.13977199999999</v>
      </c>
      <c r="O50">
        <v>119.53624499999999</v>
      </c>
      <c r="P50">
        <v>115.39304</v>
      </c>
      <c r="Q50">
        <v>20.654814999999999</v>
      </c>
      <c r="R50">
        <v>39.974699999999999</v>
      </c>
      <c r="S50">
        <v>24.946014999999999</v>
      </c>
      <c r="T50">
        <v>0.53642400000000001</v>
      </c>
      <c r="U50">
        <v>334.28315199999997</v>
      </c>
      <c r="V50">
        <v>19.512422999999998</v>
      </c>
      <c r="W50">
        <v>38.956834999999998</v>
      </c>
      <c r="X50">
        <v>94.199886000000006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8.7590380000000003</v>
      </c>
      <c r="AG50">
        <v>43.353020999999998</v>
      </c>
      <c r="AH50">
        <v>0</v>
      </c>
      <c r="AI50">
        <v>0</v>
      </c>
      <c r="AJ50">
        <v>0</v>
      </c>
      <c r="AK50">
        <v>52.778852999999998</v>
      </c>
      <c r="AL50">
        <v>2.4487760000000001</v>
      </c>
      <c r="AM50">
        <v>0</v>
      </c>
      <c r="AN50">
        <v>0.71308000000000005</v>
      </c>
      <c r="AO50">
        <v>0</v>
      </c>
      <c r="AP50">
        <v>1.4724839999999999</v>
      </c>
      <c r="AQ50">
        <v>0</v>
      </c>
      <c r="AR50">
        <v>3.1725650000000001</v>
      </c>
      <c r="AS50">
        <v>9.2776829999999997</v>
      </c>
      <c r="AT50">
        <v>9.8663699999999999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74.090611999999993</v>
      </c>
      <c r="BA50">
        <f t="shared" si="1"/>
        <v>2502.21108</v>
      </c>
      <c r="BD50">
        <v>5.1100000000000003</v>
      </c>
      <c r="BE50">
        <v>1.84</v>
      </c>
      <c r="BF50">
        <v>2.12</v>
      </c>
      <c r="BG50">
        <v>1.71</v>
      </c>
      <c r="BH50">
        <v>5.8</v>
      </c>
      <c r="BI50">
        <v>1.28</v>
      </c>
      <c r="BJ50">
        <v>0.43</v>
      </c>
      <c r="BK50">
        <v>1.66</v>
      </c>
      <c r="BL50">
        <v>0.38</v>
      </c>
      <c r="BM50">
        <v>0.08</v>
      </c>
      <c r="BN50">
        <v>2.2400000000000002</v>
      </c>
      <c r="BO50">
        <v>3.61</v>
      </c>
      <c r="BP50">
        <v>0.25</v>
      </c>
      <c r="BQ50">
        <v>1.92</v>
      </c>
      <c r="BR50">
        <v>2.1</v>
      </c>
      <c r="BS50">
        <v>1.58</v>
      </c>
      <c r="BT50">
        <v>2.8443610000000001</v>
      </c>
      <c r="BU50">
        <v>1.285531</v>
      </c>
      <c r="BV50">
        <v>2.3701919999999999</v>
      </c>
      <c r="BW50">
        <v>1.7417499999999999</v>
      </c>
      <c r="BX50">
        <v>1.8768860000000001</v>
      </c>
      <c r="BY50">
        <v>2.5710630000000001</v>
      </c>
      <c r="BZ50">
        <v>1.27182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5.090706</v>
      </c>
      <c r="CK50">
        <v>1.7915730000000001</v>
      </c>
      <c r="CL50">
        <v>1.85623</v>
      </c>
      <c r="CM50">
        <v>1.6820839999999999</v>
      </c>
      <c r="CN50">
        <v>1.6969030000000001</v>
      </c>
      <c r="CO50">
        <v>4.113702</v>
      </c>
      <c r="CP50">
        <v>4.0792169999999999</v>
      </c>
      <c r="CQ50">
        <v>3.2909609999999998</v>
      </c>
      <c r="CR50">
        <v>0.82049899999999998</v>
      </c>
      <c r="CS50">
        <v>2.6761710000000001</v>
      </c>
      <c r="CT50">
        <v>0</v>
      </c>
      <c r="CU50">
        <v>0</v>
      </c>
      <c r="CV50">
        <v>0</v>
      </c>
      <c r="CW50">
        <v>0.92096299999999998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74.090611999999993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656.37817700000005</v>
      </c>
      <c r="L51">
        <v>628.75904600000001</v>
      </c>
      <c r="M51">
        <v>89.008067999999994</v>
      </c>
      <c r="N51">
        <v>114.13977199999999</v>
      </c>
      <c r="O51">
        <v>119.53624499999999</v>
      </c>
      <c r="P51">
        <v>115.39304</v>
      </c>
      <c r="Q51">
        <v>20.654814999999999</v>
      </c>
      <c r="R51">
        <v>39.974699999999999</v>
      </c>
      <c r="S51">
        <v>24.946014999999999</v>
      </c>
      <c r="T51">
        <v>0.53642400000000001</v>
      </c>
      <c r="U51">
        <v>334.28315199999997</v>
      </c>
      <c r="V51">
        <v>19.512422999999998</v>
      </c>
      <c r="W51">
        <v>38.956834999999998</v>
      </c>
      <c r="X51">
        <v>94.199886000000006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8.7590380000000003</v>
      </c>
      <c r="AG51">
        <v>43.353020999999998</v>
      </c>
      <c r="AH51">
        <v>0</v>
      </c>
      <c r="AI51">
        <v>0</v>
      </c>
      <c r="AJ51">
        <v>0</v>
      </c>
      <c r="AK51">
        <v>52.778852999999998</v>
      </c>
      <c r="AL51">
        <v>2.4487760000000001</v>
      </c>
      <c r="AM51">
        <v>0</v>
      </c>
      <c r="AN51">
        <v>0.71308000000000005</v>
      </c>
      <c r="AO51">
        <v>0</v>
      </c>
      <c r="AP51">
        <v>1.4724839999999999</v>
      </c>
      <c r="AQ51">
        <v>0</v>
      </c>
      <c r="AR51">
        <v>3.1725650000000001</v>
      </c>
      <c r="AS51">
        <v>4.5099850000000004</v>
      </c>
      <c r="AT51">
        <v>9.8663699999999999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74.090611999999993</v>
      </c>
      <c r="BA51">
        <f t="shared" si="1"/>
        <v>2497.4433820000004</v>
      </c>
      <c r="BD51">
        <v>5.1100000000000003</v>
      </c>
      <c r="BE51">
        <v>1.84</v>
      </c>
      <c r="BF51">
        <v>2.12</v>
      </c>
      <c r="BG51">
        <v>1.71</v>
      </c>
      <c r="BH51">
        <v>5.8</v>
      </c>
      <c r="BI51">
        <v>1.28</v>
      </c>
      <c r="BJ51">
        <v>0.43</v>
      </c>
      <c r="BK51">
        <v>1.66</v>
      </c>
      <c r="BL51">
        <v>0.38</v>
      </c>
      <c r="BM51">
        <v>0.08</v>
      </c>
      <c r="BN51">
        <v>2.2400000000000002</v>
      </c>
      <c r="BO51">
        <v>3.61</v>
      </c>
      <c r="BP51">
        <v>0.25</v>
      </c>
      <c r="BQ51">
        <v>1.92</v>
      </c>
      <c r="BR51">
        <v>2.1</v>
      </c>
      <c r="BS51">
        <v>1.58</v>
      </c>
      <c r="BT51">
        <v>2.8443610000000001</v>
      </c>
      <c r="BU51">
        <v>1.285531</v>
      </c>
      <c r="BV51">
        <v>2.3701919999999999</v>
      </c>
      <c r="BW51">
        <v>1.7417499999999999</v>
      </c>
      <c r="BX51">
        <v>1.8768860000000001</v>
      </c>
      <c r="BY51">
        <v>2.5710630000000001</v>
      </c>
      <c r="BZ51">
        <v>1.27182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5.090706</v>
      </c>
      <c r="CK51">
        <v>1.7915730000000001</v>
      </c>
      <c r="CL51">
        <v>1.85623</v>
      </c>
      <c r="CM51">
        <v>1.6820839999999999</v>
      </c>
      <c r="CN51">
        <v>1.6969030000000001</v>
      </c>
      <c r="CO51">
        <v>4.113702</v>
      </c>
      <c r="CP51">
        <v>4.0792169999999999</v>
      </c>
      <c r="CQ51">
        <v>3.2909609999999998</v>
      </c>
      <c r="CR51">
        <v>0.82049899999999998</v>
      </c>
      <c r="CS51">
        <v>2.6761710000000001</v>
      </c>
      <c r="CT51">
        <v>0</v>
      </c>
      <c r="CU51">
        <v>0</v>
      </c>
      <c r="CV51">
        <v>0</v>
      </c>
      <c r="CW51">
        <v>0.92096299999999998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74.090611999999993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656.37817700000005</v>
      </c>
      <c r="L52">
        <v>628.75904600000001</v>
      </c>
      <c r="M52">
        <v>89.008067999999994</v>
      </c>
      <c r="N52">
        <v>114.13977199999999</v>
      </c>
      <c r="O52">
        <v>119.53624499999999</v>
      </c>
      <c r="P52">
        <v>115.39304</v>
      </c>
      <c r="Q52">
        <v>20.654814999999999</v>
      </c>
      <c r="R52">
        <v>39.974699999999999</v>
      </c>
      <c r="S52">
        <v>24.946014999999999</v>
      </c>
      <c r="T52">
        <v>0.53642400000000001</v>
      </c>
      <c r="U52">
        <v>334.28315199999997</v>
      </c>
      <c r="V52">
        <v>19.512422999999998</v>
      </c>
      <c r="W52">
        <v>38.956834999999998</v>
      </c>
      <c r="X52">
        <v>94.199886000000006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8.7590380000000003</v>
      </c>
      <c r="AG52">
        <v>43.353020999999998</v>
      </c>
      <c r="AH52">
        <v>0</v>
      </c>
      <c r="AI52">
        <v>0</v>
      </c>
      <c r="AJ52">
        <v>0</v>
      </c>
      <c r="AK52">
        <v>52.778852999999998</v>
      </c>
      <c r="AL52">
        <v>2.4487760000000001</v>
      </c>
      <c r="AM52">
        <v>0</v>
      </c>
      <c r="AN52">
        <v>0.71308000000000005</v>
      </c>
      <c r="AO52">
        <v>0</v>
      </c>
      <c r="AP52">
        <v>1.4724839999999999</v>
      </c>
      <c r="AQ52">
        <v>0</v>
      </c>
      <c r="AR52">
        <v>3.1725650000000001</v>
      </c>
      <c r="AS52">
        <v>4.5099850000000004</v>
      </c>
      <c r="AT52">
        <v>9.8663699999999999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74.090611999999993</v>
      </c>
      <c r="BA52">
        <f t="shared" si="1"/>
        <v>2497.4433820000004</v>
      </c>
      <c r="BD52">
        <v>5.1100000000000003</v>
      </c>
      <c r="BE52">
        <v>1.84</v>
      </c>
      <c r="BF52">
        <v>2.12</v>
      </c>
      <c r="BG52">
        <v>1.71</v>
      </c>
      <c r="BH52">
        <v>5.8</v>
      </c>
      <c r="BI52">
        <v>1.28</v>
      </c>
      <c r="BJ52">
        <v>0.43</v>
      </c>
      <c r="BK52">
        <v>1.66</v>
      </c>
      <c r="BL52">
        <v>0.38</v>
      </c>
      <c r="BM52">
        <v>0.08</v>
      </c>
      <c r="BN52">
        <v>2.2400000000000002</v>
      </c>
      <c r="BO52">
        <v>3.61</v>
      </c>
      <c r="BP52">
        <v>0.25</v>
      </c>
      <c r="BQ52">
        <v>1.92</v>
      </c>
      <c r="BR52">
        <v>2.1</v>
      </c>
      <c r="BS52">
        <v>1.58</v>
      </c>
      <c r="BT52">
        <v>2.8443610000000001</v>
      </c>
      <c r="BU52">
        <v>1.285531</v>
      </c>
      <c r="BV52">
        <v>2.3701919999999999</v>
      </c>
      <c r="BW52">
        <v>1.7417499999999999</v>
      </c>
      <c r="BX52">
        <v>1.8768860000000001</v>
      </c>
      <c r="BY52">
        <v>2.5710630000000001</v>
      </c>
      <c r="BZ52">
        <v>1.27182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5.090706</v>
      </c>
      <c r="CK52">
        <v>1.7915730000000001</v>
      </c>
      <c r="CL52">
        <v>1.85623</v>
      </c>
      <c r="CM52">
        <v>1.6820839999999999</v>
      </c>
      <c r="CN52">
        <v>1.6969030000000001</v>
      </c>
      <c r="CO52">
        <v>4.113702</v>
      </c>
      <c r="CP52">
        <v>4.0792169999999999</v>
      </c>
      <c r="CQ52">
        <v>3.2909609999999998</v>
      </c>
      <c r="CR52">
        <v>0.82049899999999998</v>
      </c>
      <c r="CS52">
        <v>2.6761710000000001</v>
      </c>
      <c r="CT52">
        <v>0</v>
      </c>
      <c r="CU52">
        <v>0</v>
      </c>
      <c r="CV52">
        <v>0</v>
      </c>
      <c r="CW52">
        <v>0.92096299999999998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74.090611999999993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656.37817700000005</v>
      </c>
      <c r="L53">
        <v>628.75904600000001</v>
      </c>
      <c r="M53">
        <v>89.008067999999994</v>
      </c>
      <c r="N53">
        <v>114.13977199999999</v>
      </c>
      <c r="O53">
        <v>119.53624499999999</v>
      </c>
      <c r="P53">
        <v>115.39304</v>
      </c>
      <c r="Q53">
        <v>20.654814999999999</v>
      </c>
      <c r="R53">
        <v>39.974699999999999</v>
      </c>
      <c r="S53">
        <v>24.946014999999999</v>
      </c>
      <c r="T53">
        <v>0.53642400000000001</v>
      </c>
      <c r="U53">
        <v>334.28315199999997</v>
      </c>
      <c r="V53">
        <v>19.512422999999998</v>
      </c>
      <c r="W53">
        <v>38.956834999999998</v>
      </c>
      <c r="X53">
        <v>94.199886000000006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8.7590380000000003</v>
      </c>
      <c r="AG53">
        <v>43.353020999999998</v>
      </c>
      <c r="AH53">
        <v>0</v>
      </c>
      <c r="AI53">
        <v>0</v>
      </c>
      <c r="AJ53">
        <v>0</v>
      </c>
      <c r="AK53">
        <v>52.778852999999998</v>
      </c>
      <c r="AL53">
        <v>2.4487760000000001</v>
      </c>
      <c r="AM53">
        <v>0</v>
      </c>
      <c r="AN53">
        <v>0.71308000000000005</v>
      </c>
      <c r="AO53">
        <v>0</v>
      </c>
      <c r="AP53">
        <v>1.4724839999999999</v>
      </c>
      <c r="AQ53">
        <v>0</v>
      </c>
      <c r="AR53">
        <v>3.1725650000000001</v>
      </c>
      <c r="AS53">
        <v>4.5099850000000004</v>
      </c>
      <c r="AT53">
        <v>9.8663699999999999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74.130611999999999</v>
      </c>
      <c r="BA53">
        <f t="shared" si="1"/>
        <v>2497.4833820000003</v>
      </c>
      <c r="BD53">
        <v>5.1100000000000003</v>
      </c>
      <c r="BE53">
        <v>1.84</v>
      </c>
      <c r="BF53">
        <v>2.12</v>
      </c>
      <c r="BG53">
        <v>1.71</v>
      </c>
      <c r="BH53">
        <v>5.8</v>
      </c>
      <c r="BI53">
        <v>1.28</v>
      </c>
      <c r="BJ53">
        <v>0.43</v>
      </c>
      <c r="BK53">
        <v>1.66</v>
      </c>
      <c r="BL53">
        <v>0.42</v>
      </c>
      <c r="BM53">
        <v>0.08</v>
      </c>
      <c r="BN53">
        <v>2.2400000000000002</v>
      </c>
      <c r="BO53">
        <v>3.61</v>
      </c>
      <c r="BP53">
        <v>0.25</v>
      </c>
      <c r="BQ53">
        <v>1.92</v>
      </c>
      <c r="BR53">
        <v>2.1</v>
      </c>
      <c r="BS53">
        <v>1.58</v>
      </c>
      <c r="BT53">
        <v>2.8443610000000001</v>
      </c>
      <c r="BU53">
        <v>1.285531</v>
      </c>
      <c r="BV53">
        <v>2.3701919999999999</v>
      </c>
      <c r="BW53">
        <v>1.7417499999999999</v>
      </c>
      <c r="BX53">
        <v>1.8768860000000001</v>
      </c>
      <c r="BY53">
        <v>2.5710630000000001</v>
      </c>
      <c r="BZ53">
        <v>1.27182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5.090706</v>
      </c>
      <c r="CK53">
        <v>1.7915730000000001</v>
      </c>
      <c r="CL53">
        <v>1.85623</v>
      </c>
      <c r="CM53">
        <v>1.6820839999999999</v>
      </c>
      <c r="CN53">
        <v>1.6969030000000001</v>
      </c>
      <c r="CO53">
        <v>4.113702</v>
      </c>
      <c r="CP53">
        <v>4.0792169999999999</v>
      </c>
      <c r="CQ53">
        <v>3.2909609999999998</v>
      </c>
      <c r="CR53">
        <v>0.82049899999999998</v>
      </c>
      <c r="CS53">
        <v>2.6761710000000001</v>
      </c>
      <c r="CT53">
        <v>0</v>
      </c>
      <c r="CU53">
        <v>0</v>
      </c>
      <c r="CV53">
        <v>0</v>
      </c>
      <c r="CW53">
        <v>0.92096299999999998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74.130611999999999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656.37817700000005</v>
      </c>
      <c r="L54">
        <v>628.75904600000001</v>
      </c>
      <c r="M54">
        <v>89.008067999999994</v>
      </c>
      <c r="N54">
        <v>114.13977199999999</v>
      </c>
      <c r="O54">
        <v>119.53624499999999</v>
      </c>
      <c r="P54">
        <v>115.39304</v>
      </c>
      <c r="Q54">
        <v>20.654814999999999</v>
      </c>
      <c r="R54">
        <v>39.974699999999999</v>
      </c>
      <c r="S54">
        <v>24.946014999999999</v>
      </c>
      <c r="T54">
        <v>0.53642400000000001</v>
      </c>
      <c r="U54">
        <v>334.28315199999997</v>
      </c>
      <c r="V54">
        <v>19.512422999999998</v>
      </c>
      <c r="W54">
        <v>38.956834999999998</v>
      </c>
      <c r="X54">
        <v>94.199886000000006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8.7590380000000003</v>
      </c>
      <c r="AG54">
        <v>43.353020999999998</v>
      </c>
      <c r="AH54">
        <v>0</v>
      </c>
      <c r="AI54">
        <v>0</v>
      </c>
      <c r="AJ54">
        <v>0</v>
      </c>
      <c r="AK54">
        <v>52.778852999999998</v>
      </c>
      <c r="AL54">
        <v>2.4487760000000001</v>
      </c>
      <c r="AM54">
        <v>0</v>
      </c>
      <c r="AN54">
        <v>0.71308000000000005</v>
      </c>
      <c r="AO54">
        <v>0</v>
      </c>
      <c r="AP54">
        <v>1.4724839999999999</v>
      </c>
      <c r="AQ54">
        <v>0</v>
      </c>
      <c r="AR54">
        <v>3.1725650000000001</v>
      </c>
      <c r="AS54">
        <v>4.5099850000000004</v>
      </c>
      <c r="AT54">
        <v>9.8663699999999999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74.090611999999993</v>
      </c>
      <c r="BA54">
        <f t="shared" si="1"/>
        <v>2497.4433820000004</v>
      </c>
      <c r="BD54">
        <v>5.1100000000000003</v>
      </c>
      <c r="BE54">
        <v>1.84</v>
      </c>
      <c r="BF54">
        <v>2.12</v>
      </c>
      <c r="BG54">
        <v>1.71</v>
      </c>
      <c r="BH54">
        <v>5.8</v>
      </c>
      <c r="BI54">
        <v>1.24</v>
      </c>
      <c r="BJ54">
        <v>0.41</v>
      </c>
      <c r="BK54">
        <v>1.66</v>
      </c>
      <c r="BL54">
        <v>0.44</v>
      </c>
      <c r="BM54">
        <v>0.08</v>
      </c>
      <c r="BN54">
        <v>2.2400000000000002</v>
      </c>
      <c r="BO54">
        <v>3.61</v>
      </c>
      <c r="BP54">
        <v>0.25</v>
      </c>
      <c r="BQ54">
        <v>1.92</v>
      </c>
      <c r="BR54">
        <v>2.1</v>
      </c>
      <c r="BS54">
        <v>1.58</v>
      </c>
      <c r="BT54">
        <v>2.8443610000000001</v>
      </c>
      <c r="BU54">
        <v>1.285531</v>
      </c>
      <c r="BV54">
        <v>2.3701919999999999</v>
      </c>
      <c r="BW54">
        <v>1.7417499999999999</v>
      </c>
      <c r="BX54">
        <v>1.8768860000000001</v>
      </c>
      <c r="BY54">
        <v>2.5710630000000001</v>
      </c>
      <c r="BZ54">
        <v>1.27182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5.090706</v>
      </c>
      <c r="CK54">
        <v>1.7915730000000001</v>
      </c>
      <c r="CL54">
        <v>1.85623</v>
      </c>
      <c r="CM54">
        <v>1.6820839999999999</v>
      </c>
      <c r="CN54">
        <v>1.6969030000000001</v>
      </c>
      <c r="CO54">
        <v>4.113702</v>
      </c>
      <c r="CP54">
        <v>4.0792169999999999</v>
      </c>
      <c r="CQ54">
        <v>3.2909609999999998</v>
      </c>
      <c r="CR54">
        <v>0.82049899999999998</v>
      </c>
      <c r="CS54">
        <v>2.6761710000000001</v>
      </c>
      <c r="CT54">
        <v>0</v>
      </c>
      <c r="CU54">
        <v>0</v>
      </c>
      <c r="CV54">
        <v>0</v>
      </c>
      <c r="CW54">
        <v>0.92096299999999998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74.090611999999993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656.37817700000005</v>
      </c>
      <c r="L55">
        <v>628.75904600000001</v>
      </c>
      <c r="M55">
        <v>89.008067999999994</v>
      </c>
      <c r="N55">
        <v>114.13977199999999</v>
      </c>
      <c r="O55">
        <v>119.53624499999999</v>
      </c>
      <c r="P55">
        <v>115.39304</v>
      </c>
      <c r="Q55">
        <v>20.654814999999999</v>
      </c>
      <c r="R55">
        <v>39.974699999999999</v>
      </c>
      <c r="S55">
        <v>24.946014999999999</v>
      </c>
      <c r="T55">
        <v>0.53642400000000001</v>
      </c>
      <c r="U55">
        <v>334.28315199999997</v>
      </c>
      <c r="V55">
        <v>19.512422999999998</v>
      </c>
      <c r="W55">
        <v>38.956834999999998</v>
      </c>
      <c r="X55">
        <v>94.199886000000006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8.7590380000000003</v>
      </c>
      <c r="AG55">
        <v>43.353020999999998</v>
      </c>
      <c r="AH55">
        <v>0</v>
      </c>
      <c r="AI55">
        <v>0</v>
      </c>
      <c r="AJ55">
        <v>0</v>
      </c>
      <c r="AK55">
        <v>52.778852999999998</v>
      </c>
      <c r="AL55">
        <v>2.4487760000000001</v>
      </c>
      <c r="AM55">
        <v>0</v>
      </c>
      <c r="AN55">
        <v>0.71308000000000005</v>
      </c>
      <c r="AO55">
        <v>0</v>
      </c>
      <c r="AP55">
        <v>1.4724839999999999</v>
      </c>
      <c r="AQ55">
        <v>0</v>
      </c>
      <c r="AR55">
        <v>3.1725650000000001</v>
      </c>
      <c r="AS55">
        <v>4.5099850000000004</v>
      </c>
      <c r="AT55">
        <v>9.8663699999999999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74.096296999999993</v>
      </c>
      <c r="BA55">
        <f t="shared" si="1"/>
        <v>2497.4490670000005</v>
      </c>
      <c r="BD55">
        <v>5.1100000000000003</v>
      </c>
      <c r="BE55">
        <v>1.84</v>
      </c>
      <c r="BF55">
        <v>2.12</v>
      </c>
      <c r="BG55">
        <v>1.71</v>
      </c>
      <c r="BH55">
        <v>5.8</v>
      </c>
      <c r="BI55">
        <v>1.24</v>
      </c>
      <c r="BJ55">
        <v>0.41</v>
      </c>
      <c r="BK55">
        <v>1.66</v>
      </c>
      <c r="BL55">
        <v>0.48</v>
      </c>
      <c r="BM55">
        <v>0.08</v>
      </c>
      <c r="BN55">
        <v>2.2400000000000002</v>
      </c>
      <c r="BO55">
        <v>3.61</v>
      </c>
      <c r="BP55">
        <v>0.25</v>
      </c>
      <c r="BQ55">
        <v>1.92</v>
      </c>
      <c r="BR55">
        <v>2.1</v>
      </c>
      <c r="BS55">
        <v>1.58</v>
      </c>
      <c r="BT55">
        <v>2.8443610000000001</v>
      </c>
      <c r="BU55">
        <v>1.285531</v>
      </c>
      <c r="BV55">
        <v>2.335877</v>
      </c>
      <c r="BW55">
        <v>1.7417499999999999</v>
      </c>
      <c r="BX55">
        <v>1.8768860000000001</v>
      </c>
      <c r="BY55">
        <v>2.5710630000000001</v>
      </c>
      <c r="BZ55">
        <v>1.27182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5.090706</v>
      </c>
      <c r="CK55">
        <v>1.7915730000000001</v>
      </c>
      <c r="CL55">
        <v>1.85623</v>
      </c>
      <c r="CM55">
        <v>1.6820839999999999</v>
      </c>
      <c r="CN55">
        <v>1.6969030000000001</v>
      </c>
      <c r="CO55">
        <v>4.113702</v>
      </c>
      <c r="CP55">
        <v>4.0792169999999999</v>
      </c>
      <c r="CQ55">
        <v>3.2909609999999998</v>
      </c>
      <c r="CR55">
        <v>0.82049899999999998</v>
      </c>
      <c r="CS55">
        <v>2.6761710000000001</v>
      </c>
      <c r="CT55">
        <v>0</v>
      </c>
      <c r="CU55">
        <v>0</v>
      </c>
      <c r="CV55">
        <v>0</v>
      </c>
      <c r="CW55">
        <v>0.92096299999999998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74.096296999999993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656.37817700000005</v>
      </c>
      <c r="L56">
        <v>628.75904600000001</v>
      </c>
      <c r="M56">
        <v>89.008067999999994</v>
      </c>
      <c r="N56">
        <v>114.13977199999999</v>
      </c>
      <c r="O56">
        <v>119.53624499999999</v>
      </c>
      <c r="P56">
        <v>115.39304</v>
      </c>
      <c r="Q56">
        <v>20.654814999999999</v>
      </c>
      <c r="R56">
        <v>39.974699999999999</v>
      </c>
      <c r="S56">
        <v>24.946014999999999</v>
      </c>
      <c r="T56">
        <v>0.53642400000000001</v>
      </c>
      <c r="U56">
        <v>334.28315199999997</v>
      </c>
      <c r="V56">
        <v>19.512422999999998</v>
      </c>
      <c r="W56">
        <v>38.956834999999998</v>
      </c>
      <c r="X56">
        <v>94.199886000000006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8.7590380000000003</v>
      </c>
      <c r="AG56">
        <v>43.353020999999998</v>
      </c>
      <c r="AH56">
        <v>0</v>
      </c>
      <c r="AI56">
        <v>0</v>
      </c>
      <c r="AJ56">
        <v>0</v>
      </c>
      <c r="AK56">
        <v>52.778852999999998</v>
      </c>
      <c r="AL56">
        <v>2.4487760000000001</v>
      </c>
      <c r="AM56">
        <v>0</v>
      </c>
      <c r="AN56">
        <v>0.71308000000000005</v>
      </c>
      <c r="AO56">
        <v>0</v>
      </c>
      <c r="AP56">
        <v>1.4724839999999999</v>
      </c>
      <c r="AQ56">
        <v>0</v>
      </c>
      <c r="AR56">
        <v>3.1725650000000001</v>
      </c>
      <c r="AS56">
        <v>4.5099850000000004</v>
      </c>
      <c r="AT56">
        <v>9.8663699999999999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74.106296999999984</v>
      </c>
      <c r="BA56">
        <f t="shared" si="1"/>
        <v>2497.4590670000002</v>
      </c>
      <c r="BD56">
        <v>5.1100000000000003</v>
      </c>
      <c r="BE56">
        <v>1.84</v>
      </c>
      <c r="BF56">
        <v>2.12</v>
      </c>
      <c r="BG56">
        <v>1.71</v>
      </c>
      <c r="BH56">
        <v>5.8</v>
      </c>
      <c r="BI56">
        <v>1.24</v>
      </c>
      <c r="BJ56">
        <v>0.41</v>
      </c>
      <c r="BK56">
        <v>1.66</v>
      </c>
      <c r="BL56">
        <v>0.49</v>
      </c>
      <c r="BM56">
        <v>0.08</v>
      </c>
      <c r="BN56">
        <v>2.2400000000000002</v>
      </c>
      <c r="BO56">
        <v>3.61</v>
      </c>
      <c r="BP56">
        <v>0.25</v>
      </c>
      <c r="BQ56">
        <v>1.92</v>
      </c>
      <c r="BR56">
        <v>2.1</v>
      </c>
      <c r="BS56">
        <v>1.58</v>
      </c>
      <c r="BT56">
        <v>2.8443610000000001</v>
      </c>
      <c r="BU56">
        <v>1.285531</v>
      </c>
      <c r="BV56">
        <v>2.335877</v>
      </c>
      <c r="BW56">
        <v>1.7417499999999999</v>
      </c>
      <c r="BX56">
        <v>1.8768860000000001</v>
      </c>
      <c r="BY56">
        <v>2.5710630000000001</v>
      </c>
      <c r="BZ56">
        <v>1.27182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5.090706</v>
      </c>
      <c r="CK56">
        <v>1.7915730000000001</v>
      </c>
      <c r="CL56">
        <v>1.85623</v>
      </c>
      <c r="CM56">
        <v>1.6820839999999999</v>
      </c>
      <c r="CN56">
        <v>1.6969030000000001</v>
      </c>
      <c r="CO56">
        <v>4.113702</v>
      </c>
      <c r="CP56">
        <v>4.0792169999999999</v>
      </c>
      <c r="CQ56">
        <v>3.2909609999999998</v>
      </c>
      <c r="CR56">
        <v>0.82049899999999998</v>
      </c>
      <c r="CS56">
        <v>2.6761710000000001</v>
      </c>
      <c r="CT56">
        <v>0</v>
      </c>
      <c r="CU56">
        <v>0</v>
      </c>
      <c r="CV56">
        <v>0</v>
      </c>
      <c r="CW56">
        <v>0.92096299999999998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74.106296999999984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656.37817700000005</v>
      </c>
      <c r="L57">
        <v>628.75904600000001</v>
      </c>
      <c r="M57">
        <v>89.008067999999994</v>
      </c>
      <c r="N57">
        <v>114.13977199999999</v>
      </c>
      <c r="O57">
        <v>119.53624499999999</v>
      </c>
      <c r="P57">
        <v>115.39304</v>
      </c>
      <c r="Q57">
        <v>20.654814999999999</v>
      </c>
      <c r="R57">
        <v>39.974699999999999</v>
      </c>
      <c r="S57">
        <v>24.946014999999999</v>
      </c>
      <c r="T57">
        <v>0.53642400000000001</v>
      </c>
      <c r="U57">
        <v>334.28315199999997</v>
      </c>
      <c r="V57">
        <v>19.512422999999998</v>
      </c>
      <c r="W57">
        <v>38.956834999999998</v>
      </c>
      <c r="X57">
        <v>94.199886000000006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8.7590380000000003</v>
      </c>
      <c r="AG57">
        <v>43.353020999999998</v>
      </c>
      <c r="AH57">
        <v>0</v>
      </c>
      <c r="AI57">
        <v>0</v>
      </c>
      <c r="AJ57">
        <v>0</v>
      </c>
      <c r="AK57">
        <v>52.778852999999998</v>
      </c>
      <c r="AL57">
        <v>2.4487760000000001</v>
      </c>
      <c r="AM57">
        <v>0</v>
      </c>
      <c r="AN57">
        <v>0.71308000000000005</v>
      </c>
      <c r="AO57">
        <v>0</v>
      </c>
      <c r="AP57">
        <v>1.4724839999999999</v>
      </c>
      <c r="AQ57">
        <v>0</v>
      </c>
      <c r="AR57">
        <v>6.3451300000000002</v>
      </c>
      <c r="AS57">
        <v>4.5099850000000004</v>
      </c>
      <c r="AT57">
        <v>9.8663699999999999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74.106296999999984</v>
      </c>
      <c r="BA57">
        <f t="shared" si="1"/>
        <v>2500.6316320000005</v>
      </c>
      <c r="BD57">
        <v>5.1100000000000003</v>
      </c>
      <c r="BE57">
        <v>1.84</v>
      </c>
      <c r="BF57">
        <v>2.12</v>
      </c>
      <c r="BG57">
        <v>1.71</v>
      </c>
      <c r="BH57">
        <v>5.8</v>
      </c>
      <c r="BI57">
        <v>1.24</v>
      </c>
      <c r="BJ57">
        <v>0.41</v>
      </c>
      <c r="BK57">
        <v>1.66</v>
      </c>
      <c r="BL57">
        <v>0.49</v>
      </c>
      <c r="BM57">
        <v>0.08</v>
      </c>
      <c r="BN57">
        <v>2.2400000000000002</v>
      </c>
      <c r="BO57">
        <v>3.61</v>
      </c>
      <c r="BP57">
        <v>0.25</v>
      </c>
      <c r="BQ57">
        <v>1.92</v>
      </c>
      <c r="BR57">
        <v>2.1</v>
      </c>
      <c r="BS57">
        <v>1.58</v>
      </c>
      <c r="BT57">
        <v>2.8443610000000001</v>
      </c>
      <c r="BU57">
        <v>1.285531</v>
      </c>
      <c r="BV57">
        <v>2.335877</v>
      </c>
      <c r="BW57">
        <v>1.7417499999999999</v>
      </c>
      <c r="BX57">
        <v>1.8768860000000001</v>
      </c>
      <c r="BY57">
        <v>2.5710630000000001</v>
      </c>
      <c r="BZ57">
        <v>1.27182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5.090706</v>
      </c>
      <c r="CK57">
        <v>1.7915730000000001</v>
      </c>
      <c r="CL57">
        <v>1.85623</v>
      </c>
      <c r="CM57">
        <v>1.6820839999999999</v>
      </c>
      <c r="CN57">
        <v>1.6969030000000001</v>
      </c>
      <c r="CO57">
        <v>4.113702</v>
      </c>
      <c r="CP57">
        <v>4.0792169999999999</v>
      </c>
      <c r="CQ57">
        <v>3.2909609999999998</v>
      </c>
      <c r="CR57">
        <v>0.82049899999999998</v>
      </c>
      <c r="CS57">
        <v>2.6761710000000001</v>
      </c>
      <c r="CT57">
        <v>0</v>
      </c>
      <c r="CU57">
        <v>0</v>
      </c>
      <c r="CV57">
        <v>0</v>
      </c>
      <c r="CW57">
        <v>0.92096299999999998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74.106296999999984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656.37817700000005</v>
      </c>
      <c r="L58">
        <v>628.75904600000001</v>
      </c>
      <c r="M58">
        <v>89.008067999999994</v>
      </c>
      <c r="N58">
        <v>114.13977199999999</v>
      </c>
      <c r="O58">
        <v>119.53624499999999</v>
      </c>
      <c r="P58">
        <v>115.39304</v>
      </c>
      <c r="Q58">
        <v>16.234202</v>
      </c>
      <c r="R58">
        <v>39.204931000000002</v>
      </c>
      <c r="S58">
        <v>24.946014999999999</v>
      </c>
      <c r="T58">
        <v>0.53642400000000001</v>
      </c>
      <c r="U58">
        <v>334.28315199999997</v>
      </c>
      <c r="V58">
        <v>19.512422999999998</v>
      </c>
      <c r="W58">
        <v>38.956834999999998</v>
      </c>
      <c r="X58">
        <v>94.199886000000006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8.7590380000000003</v>
      </c>
      <c r="AG58">
        <v>43.353020999999998</v>
      </c>
      <c r="AH58">
        <v>0</v>
      </c>
      <c r="AI58">
        <v>0</v>
      </c>
      <c r="AJ58">
        <v>0</v>
      </c>
      <c r="AK58">
        <v>52.778852999999998</v>
      </c>
      <c r="AL58">
        <v>2.4487760000000001</v>
      </c>
      <c r="AM58">
        <v>0</v>
      </c>
      <c r="AN58">
        <v>0.71308000000000005</v>
      </c>
      <c r="AO58">
        <v>0</v>
      </c>
      <c r="AP58">
        <v>1.4724839999999999</v>
      </c>
      <c r="AQ58">
        <v>0</v>
      </c>
      <c r="AR58">
        <v>6.3451300000000002</v>
      </c>
      <c r="AS58">
        <v>4.5099850000000004</v>
      </c>
      <c r="AT58">
        <v>9.8663699999999999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74.106296999999984</v>
      </c>
      <c r="BA58">
        <f t="shared" si="1"/>
        <v>2495.4412500000003</v>
      </c>
      <c r="BD58">
        <v>5.1100000000000003</v>
      </c>
      <c r="BE58">
        <v>1.84</v>
      </c>
      <c r="BF58">
        <v>2.12</v>
      </c>
      <c r="BG58">
        <v>1.71</v>
      </c>
      <c r="BH58">
        <v>5.8</v>
      </c>
      <c r="BI58">
        <v>1.24</v>
      </c>
      <c r="BJ58">
        <v>0.41</v>
      </c>
      <c r="BK58">
        <v>1.66</v>
      </c>
      <c r="BL58">
        <v>0.49</v>
      </c>
      <c r="BM58">
        <v>0.08</v>
      </c>
      <c r="BN58">
        <v>2.2400000000000002</v>
      </c>
      <c r="BO58">
        <v>3.61</v>
      </c>
      <c r="BP58">
        <v>0.25</v>
      </c>
      <c r="BQ58">
        <v>1.92</v>
      </c>
      <c r="BR58">
        <v>2.1</v>
      </c>
      <c r="BS58">
        <v>1.58</v>
      </c>
      <c r="BT58">
        <v>2.8443610000000001</v>
      </c>
      <c r="BU58">
        <v>1.285531</v>
      </c>
      <c r="BV58">
        <v>2.335877</v>
      </c>
      <c r="BW58">
        <v>1.7417499999999999</v>
      </c>
      <c r="BX58">
        <v>1.8768860000000001</v>
      </c>
      <c r="BY58">
        <v>2.5710630000000001</v>
      </c>
      <c r="BZ58">
        <v>1.27182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5.090706</v>
      </c>
      <c r="CK58">
        <v>1.7915730000000001</v>
      </c>
      <c r="CL58">
        <v>1.85623</v>
      </c>
      <c r="CM58">
        <v>1.6820839999999999</v>
      </c>
      <c r="CN58">
        <v>1.6969030000000001</v>
      </c>
      <c r="CO58">
        <v>4.113702</v>
      </c>
      <c r="CP58">
        <v>4.0792169999999999</v>
      </c>
      <c r="CQ58">
        <v>3.2909609999999998</v>
      </c>
      <c r="CR58">
        <v>0.82049899999999998</v>
      </c>
      <c r="CS58">
        <v>2.6761710000000001</v>
      </c>
      <c r="CT58">
        <v>0</v>
      </c>
      <c r="CU58">
        <v>0</v>
      </c>
      <c r="CV58">
        <v>0</v>
      </c>
      <c r="CW58">
        <v>0.92096299999999998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74.106296999999984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656.37817700000005</v>
      </c>
      <c r="L59">
        <v>628.75904600000001</v>
      </c>
      <c r="M59">
        <v>89.008067999999994</v>
      </c>
      <c r="N59">
        <v>114.13977199999999</v>
      </c>
      <c r="O59">
        <v>119.53624499999999</v>
      </c>
      <c r="P59">
        <v>115.39304</v>
      </c>
      <c r="Q59">
        <v>16.234202</v>
      </c>
      <c r="R59">
        <v>39.204931000000002</v>
      </c>
      <c r="S59">
        <v>24.946014999999999</v>
      </c>
      <c r="T59">
        <v>0.53642400000000001</v>
      </c>
      <c r="U59">
        <v>334.28315199999997</v>
      </c>
      <c r="V59">
        <v>19.512422999999998</v>
      </c>
      <c r="W59">
        <v>38.956834999999998</v>
      </c>
      <c r="X59">
        <v>94.199886000000006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8.7590380000000003</v>
      </c>
      <c r="AG59">
        <v>43.353020999999998</v>
      </c>
      <c r="AH59">
        <v>0</v>
      </c>
      <c r="AI59">
        <v>0</v>
      </c>
      <c r="AJ59">
        <v>0</v>
      </c>
      <c r="AK59">
        <v>52.778852999999998</v>
      </c>
      <c r="AL59">
        <v>2.4487760000000001</v>
      </c>
      <c r="AM59">
        <v>0</v>
      </c>
      <c r="AN59">
        <v>0.71308000000000005</v>
      </c>
      <c r="AO59">
        <v>0</v>
      </c>
      <c r="AP59">
        <v>1.4724839999999999</v>
      </c>
      <c r="AQ59">
        <v>0</v>
      </c>
      <c r="AR59">
        <v>6.3451300000000002</v>
      </c>
      <c r="AS59">
        <v>4.5099850000000004</v>
      </c>
      <c r="AT59">
        <v>9.8663699999999999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74.134761999999981</v>
      </c>
      <c r="BA59">
        <f t="shared" si="1"/>
        <v>2495.4697150000006</v>
      </c>
      <c r="BD59">
        <v>5.1100000000000003</v>
      </c>
      <c r="BE59">
        <v>1.84</v>
      </c>
      <c r="BF59">
        <v>2.12</v>
      </c>
      <c r="BG59">
        <v>1.71</v>
      </c>
      <c r="BH59">
        <v>5.8</v>
      </c>
      <c r="BI59">
        <v>1.24</v>
      </c>
      <c r="BJ59">
        <v>0.41</v>
      </c>
      <c r="BK59">
        <v>1.66</v>
      </c>
      <c r="BL59">
        <v>0.49</v>
      </c>
      <c r="BM59">
        <v>0.08</v>
      </c>
      <c r="BN59">
        <v>2.2400000000000002</v>
      </c>
      <c r="BO59">
        <v>3.61</v>
      </c>
      <c r="BP59">
        <v>0.25</v>
      </c>
      <c r="BQ59">
        <v>1.92</v>
      </c>
      <c r="BR59">
        <v>2.1</v>
      </c>
      <c r="BS59">
        <v>1.58</v>
      </c>
      <c r="BT59">
        <v>2.8443610000000001</v>
      </c>
      <c r="BU59">
        <v>1.285531</v>
      </c>
      <c r="BV59">
        <v>2.335877</v>
      </c>
      <c r="BW59">
        <v>1.7702150000000001</v>
      </c>
      <c r="BX59">
        <v>1.8768860000000001</v>
      </c>
      <c r="BY59">
        <v>2.5710630000000001</v>
      </c>
      <c r="BZ59">
        <v>1.27182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5.090706</v>
      </c>
      <c r="CK59">
        <v>1.7915730000000001</v>
      </c>
      <c r="CL59">
        <v>1.85623</v>
      </c>
      <c r="CM59">
        <v>1.6820839999999999</v>
      </c>
      <c r="CN59">
        <v>1.6969030000000001</v>
      </c>
      <c r="CO59">
        <v>4.113702</v>
      </c>
      <c r="CP59">
        <v>4.0792169999999999</v>
      </c>
      <c r="CQ59">
        <v>3.2909609999999998</v>
      </c>
      <c r="CR59">
        <v>0.82049899999999998</v>
      </c>
      <c r="CS59">
        <v>2.6761710000000001</v>
      </c>
      <c r="CT59">
        <v>0</v>
      </c>
      <c r="CU59">
        <v>0</v>
      </c>
      <c r="CV59">
        <v>0</v>
      </c>
      <c r="CW59">
        <v>0.92096299999999998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74.134761999999981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656.37817700000005</v>
      </c>
      <c r="L60">
        <v>628.75904600000001</v>
      </c>
      <c r="M60">
        <v>89.008067999999994</v>
      </c>
      <c r="N60">
        <v>114.13977199999999</v>
      </c>
      <c r="O60">
        <v>119.53624499999999</v>
      </c>
      <c r="P60">
        <v>115.39304</v>
      </c>
      <c r="Q60">
        <v>20.654814999999999</v>
      </c>
      <c r="R60">
        <v>39.974699999999999</v>
      </c>
      <c r="S60">
        <v>24.946014999999999</v>
      </c>
      <c r="T60">
        <v>0.53642400000000001</v>
      </c>
      <c r="U60">
        <v>334.28315199999997</v>
      </c>
      <c r="V60">
        <v>19.512422999999998</v>
      </c>
      <c r="W60">
        <v>38.956834999999998</v>
      </c>
      <c r="X60">
        <v>94.199886000000006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8.7590380000000003</v>
      </c>
      <c r="AG60">
        <v>43.353020999999998</v>
      </c>
      <c r="AH60">
        <v>0</v>
      </c>
      <c r="AI60">
        <v>0</v>
      </c>
      <c r="AJ60">
        <v>0</v>
      </c>
      <c r="AK60">
        <v>52.778852999999998</v>
      </c>
      <c r="AL60">
        <v>2.4487760000000001</v>
      </c>
      <c r="AM60">
        <v>0</v>
      </c>
      <c r="AN60">
        <v>0.71308000000000005</v>
      </c>
      <c r="AO60">
        <v>0</v>
      </c>
      <c r="AP60">
        <v>1.4724839999999999</v>
      </c>
      <c r="AQ60">
        <v>0</v>
      </c>
      <c r="AR60">
        <v>6.3451300000000002</v>
      </c>
      <c r="AS60">
        <v>4.5099850000000004</v>
      </c>
      <c r="AT60">
        <v>9.8663699999999999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74.13632699999998</v>
      </c>
      <c r="BA60">
        <f t="shared" si="1"/>
        <v>2500.6616620000009</v>
      </c>
      <c r="BD60">
        <v>5.1100000000000003</v>
      </c>
      <c r="BE60">
        <v>1.84</v>
      </c>
      <c r="BF60">
        <v>2.12</v>
      </c>
      <c r="BG60">
        <v>1.71</v>
      </c>
      <c r="BH60">
        <v>5.8</v>
      </c>
      <c r="BI60">
        <v>1.24</v>
      </c>
      <c r="BJ60">
        <v>0.41</v>
      </c>
      <c r="BK60">
        <v>1.66</v>
      </c>
      <c r="BL60">
        <v>0.49</v>
      </c>
      <c r="BM60">
        <v>0.08</v>
      </c>
      <c r="BN60">
        <v>2.2400000000000002</v>
      </c>
      <c r="BO60">
        <v>3.61</v>
      </c>
      <c r="BP60">
        <v>0.25</v>
      </c>
      <c r="BQ60">
        <v>1.92</v>
      </c>
      <c r="BR60">
        <v>2.1</v>
      </c>
      <c r="BS60">
        <v>1.58</v>
      </c>
      <c r="BT60">
        <v>2.8443610000000001</v>
      </c>
      <c r="BU60">
        <v>1.285531</v>
      </c>
      <c r="BV60">
        <v>2.335877</v>
      </c>
      <c r="BW60">
        <v>1.7717799999999999</v>
      </c>
      <c r="BX60">
        <v>1.8768860000000001</v>
      </c>
      <c r="BY60">
        <v>2.5710630000000001</v>
      </c>
      <c r="BZ60">
        <v>1.27182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5.090706</v>
      </c>
      <c r="CK60">
        <v>1.7915730000000001</v>
      </c>
      <c r="CL60">
        <v>1.85623</v>
      </c>
      <c r="CM60">
        <v>1.6820839999999999</v>
      </c>
      <c r="CN60">
        <v>1.6969030000000001</v>
      </c>
      <c r="CO60">
        <v>4.113702</v>
      </c>
      <c r="CP60">
        <v>4.0792169999999999</v>
      </c>
      <c r="CQ60">
        <v>3.2909609999999998</v>
      </c>
      <c r="CR60">
        <v>0.82049899999999998</v>
      </c>
      <c r="CS60">
        <v>2.6761710000000001</v>
      </c>
      <c r="CT60">
        <v>0</v>
      </c>
      <c r="CU60">
        <v>0</v>
      </c>
      <c r="CV60">
        <v>0</v>
      </c>
      <c r="CW60">
        <v>0.92096299999999998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74.13632699999998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656.37817700000005</v>
      </c>
      <c r="L61">
        <v>628.75904600000001</v>
      </c>
      <c r="M61">
        <v>89.008067999999994</v>
      </c>
      <c r="N61">
        <v>114.13977199999999</v>
      </c>
      <c r="O61">
        <v>119.53624499999999</v>
      </c>
      <c r="P61">
        <v>115.39304</v>
      </c>
      <c r="Q61">
        <v>20.654814999999999</v>
      </c>
      <c r="R61">
        <v>39.974699999999999</v>
      </c>
      <c r="S61">
        <v>24.946014999999999</v>
      </c>
      <c r="T61">
        <v>0.53642400000000001</v>
      </c>
      <c r="U61">
        <v>334.28315199999997</v>
      </c>
      <c r="V61">
        <v>19.512422999999998</v>
      </c>
      <c r="W61">
        <v>38.956834999999998</v>
      </c>
      <c r="X61">
        <v>94.199886000000006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8.7590380000000003</v>
      </c>
      <c r="AG61">
        <v>43.353020999999998</v>
      </c>
      <c r="AH61">
        <v>0</v>
      </c>
      <c r="AI61">
        <v>0</v>
      </c>
      <c r="AJ61">
        <v>0</v>
      </c>
      <c r="AK61">
        <v>52.778852999999998</v>
      </c>
      <c r="AL61">
        <v>2.4487760000000001</v>
      </c>
      <c r="AM61">
        <v>0</v>
      </c>
      <c r="AN61">
        <v>0.71308000000000005</v>
      </c>
      <c r="AO61">
        <v>0</v>
      </c>
      <c r="AP61">
        <v>1.4724839999999999</v>
      </c>
      <c r="AQ61">
        <v>15.615686</v>
      </c>
      <c r="AR61">
        <v>6.3451300000000002</v>
      </c>
      <c r="AS61">
        <v>4.5099850000000004</v>
      </c>
      <c r="AT61">
        <v>9.8663699999999999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74.13632699999998</v>
      </c>
      <c r="BA61">
        <f t="shared" si="1"/>
        <v>2516.277348000001</v>
      </c>
      <c r="BD61">
        <v>5.1100000000000003</v>
      </c>
      <c r="BE61">
        <v>1.84</v>
      </c>
      <c r="BF61">
        <v>2.12</v>
      </c>
      <c r="BG61">
        <v>1.71</v>
      </c>
      <c r="BH61">
        <v>5.8</v>
      </c>
      <c r="BI61">
        <v>1.24</v>
      </c>
      <c r="BJ61">
        <v>0.41</v>
      </c>
      <c r="BK61">
        <v>1.66</v>
      </c>
      <c r="BL61">
        <v>0.49</v>
      </c>
      <c r="BM61">
        <v>0.08</v>
      </c>
      <c r="BN61">
        <v>2.2400000000000002</v>
      </c>
      <c r="BO61">
        <v>3.61</v>
      </c>
      <c r="BP61">
        <v>0.25</v>
      </c>
      <c r="BQ61">
        <v>1.92</v>
      </c>
      <c r="BR61">
        <v>2.1</v>
      </c>
      <c r="BS61">
        <v>1.58</v>
      </c>
      <c r="BT61">
        <v>2.8443610000000001</v>
      </c>
      <c r="BU61">
        <v>1.285531</v>
      </c>
      <c r="BV61">
        <v>2.335877</v>
      </c>
      <c r="BW61">
        <v>1.7717799999999999</v>
      </c>
      <c r="BX61">
        <v>1.8768860000000001</v>
      </c>
      <c r="BY61">
        <v>2.5710630000000001</v>
      </c>
      <c r="BZ61">
        <v>1.27182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5.090706</v>
      </c>
      <c r="CK61">
        <v>1.7915730000000001</v>
      </c>
      <c r="CL61">
        <v>1.85623</v>
      </c>
      <c r="CM61">
        <v>1.6820839999999999</v>
      </c>
      <c r="CN61">
        <v>1.6969030000000001</v>
      </c>
      <c r="CO61">
        <v>4.113702</v>
      </c>
      <c r="CP61">
        <v>4.0792169999999999</v>
      </c>
      <c r="CQ61">
        <v>3.2909609999999998</v>
      </c>
      <c r="CR61">
        <v>0.82049899999999998</v>
      </c>
      <c r="CS61">
        <v>2.6761710000000001</v>
      </c>
      <c r="CT61">
        <v>0</v>
      </c>
      <c r="CU61">
        <v>0</v>
      </c>
      <c r="CV61">
        <v>0</v>
      </c>
      <c r="CW61">
        <v>0.92096299999999998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74.13632699999998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656.37817700000005</v>
      </c>
      <c r="L62">
        <v>628.75904600000001</v>
      </c>
      <c r="M62">
        <v>89.008067999999994</v>
      </c>
      <c r="N62">
        <v>114.13977199999999</v>
      </c>
      <c r="O62">
        <v>119.53624499999999</v>
      </c>
      <c r="P62">
        <v>115.39304</v>
      </c>
      <c r="Q62">
        <v>20.654814999999999</v>
      </c>
      <c r="R62">
        <v>39.974699999999999</v>
      </c>
      <c r="S62">
        <v>24.946014999999999</v>
      </c>
      <c r="T62">
        <v>0.53642400000000001</v>
      </c>
      <c r="U62">
        <v>334.28315199999997</v>
      </c>
      <c r="V62">
        <v>19.512422999999998</v>
      </c>
      <c r="W62">
        <v>38.956834999999998</v>
      </c>
      <c r="X62">
        <v>94.199886000000006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8.7590380000000003</v>
      </c>
      <c r="AG62">
        <v>43.353020999999998</v>
      </c>
      <c r="AH62">
        <v>0</v>
      </c>
      <c r="AI62">
        <v>0</v>
      </c>
      <c r="AJ62">
        <v>0</v>
      </c>
      <c r="AK62">
        <v>52.778852999999998</v>
      </c>
      <c r="AL62">
        <v>2.4487760000000001</v>
      </c>
      <c r="AM62">
        <v>0</v>
      </c>
      <c r="AN62">
        <v>0.71308000000000005</v>
      </c>
      <c r="AO62">
        <v>0</v>
      </c>
      <c r="AP62">
        <v>1.4724839999999999</v>
      </c>
      <c r="AQ62">
        <v>15.615686</v>
      </c>
      <c r="AR62">
        <v>6.3451300000000002</v>
      </c>
      <c r="AS62">
        <v>4.5099850000000004</v>
      </c>
      <c r="AT62">
        <v>9.8663699999999999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74.096326999999988</v>
      </c>
      <c r="BA62">
        <f t="shared" si="1"/>
        <v>2516.237348000001</v>
      </c>
      <c r="BD62">
        <v>5.1100000000000003</v>
      </c>
      <c r="BE62">
        <v>1.84</v>
      </c>
      <c r="BF62">
        <v>2.12</v>
      </c>
      <c r="BG62">
        <v>1.71</v>
      </c>
      <c r="BH62">
        <v>5.8</v>
      </c>
      <c r="BI62">
        <v>1.21</v>
      </c>
      <c r="BJ62">
        <v>0.4</v>
      </c>
      <c r="BK62">
        <v>1.66</v>
      </c>
      <c r="BL62">
        <v>0.49</v>
      </c>
      <c r="BM62">
        <v>0.08</v>
      </c>
      <c r="BN62">
        <v>2.2400000000000002</v>
      </c>
      <c r="BO62">
        <v>3.61</v>
      </c>
      <c r="BP62">
        <v>0.25</v>
      </c>
      <c r="BQ62">
        <v>1.92</v>
      </c>
      <c r="BR62">
        <v>2.1</v>
      </c>
      <c r="BS62">
        <v>1.58</v>
      </c>
      <c r="BT62">
        <v>2.8443610000000001</v>
      </c>
      <c r="BU62">
        <v>1.285531</v>
      </c>
      <c r="BV62">
        <v>2.335877</v>
      </c>
      <c r="BW62">
        <v>1.7717799999999999</v>
      </c>
      <c r="BX62">
        <v>1.8768860000000001</v>
      </c>
      <c r="BY62">
        <v>2.5710630000000001</v>
      </c>
      <c r="BZ62">
        <v>1.27182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5.090706</v>
      </c>
      <c r="CK62">
        <v>1.7915730000000001</v>
      </c>
      <c r="CL62">
        <v>1.85623</v>
      </c>
      <c r="CM62">
        <v>1.6820839999999999</v>
      </c>
      <c r="CN62">
        <v>1.6969030000000001</v>
      </c>
      <c r="CO62">
        <v>4.113702</v>
      </c>
      <c r="CP62">
        <v>4.0792169999999999</v>
      </c>
      <c r="CQ62">
        <v>3.2909609999999998</v>
      </c>
      <c r="CR62">
        <v>0.82049899999999998</v>
      </c>
      <c r="CS62">
        <v>2.6761710000000001</v>
      </c>
      <c r="CT62">
        <v>0</v>
      </c>
      <c r="CU62">
        <v>0</v>
      </c>
      <c r="CV62">
        <v>0</v>
      </c>
      <c r="CW62">
        <v>0.92096299999999998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74.096326999999988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656.37817700000005</v>
      </c>
      <c r="L63">
        <v>628.75904600000001</v>
      </c>
      <c r="M63">
        <v>89.008067999999994</v>
      </c>
      <c r="N63">
        <v>114.13977199999999</v>
      </c>
      <c r="O63">
        <v>119.53624499999999</v>
      </c>
      <c r="P63">
        <v>115.39304</v>
      </c>
      <c r="Q63">
        <v>20.654814999999999</v>
      </c>
      <c r="R63">
        <v>39.974699999999999</v>
      </c>
      <c r="S63">
        <v>24.946014999999999</v>
      </c>
      <c r="T63">
        <v>0.53642400000000001</v>
      </c>
      <c r="U63">
        <v>334.28315199999997</v>
      </c>
      <c r="V63">
        <v>19.512422999999998</v>
      </c>
      <c r="W63">
        <v>40.018605000000001</v>
      </c>
      <c r="X63">
        <v>94.199886000000006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8.7590380000000003</v>
      </c>
      <c r="AG63">
        <v>43.353020999999998</v>
      </c>
      <c r="AH63">
        <v>0</v>
      </c>
      <c r="AI63">
        <v>0</v>
      </c>
      <c r="AJ63">
        <v>0</v>
      </c>
      <c r="AK63">
        <v>52.778852999999998</v>
      </c>
      <c r="AL63">
        <v>2.4487760000000001</v>
      </c>
      <c r="AM63">
        <v>0</v>
      </c>
      <c r="AN63">
        <v>0.71308000000000005</v>
      </c>
      <c r="AO63">
        <v>0</v>
      </c>
      <c r="AP63">
        <v>1.4724839999999999</v>
      </c>
      <c r="AQ63">
        <v>31.231372</v>
      </c>
      <c r="AR63">
        <v>6.3451300000000002</v>
      </c>
      <c r="AS63">
        <v>4.5099850000000004</v>
      </c>
      <c r="AT63">
        <v>10.774076000000001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74.096326999999988</v>
      </c>
      <c r="BA63">
        <f t="shared" si="1"/>
        <v>2533.8225100000013</v>
      </c>
      <c r="BD63">
        <v>5.1100000000000003</v>
      </c>
      <c r="BE63">
        <v>1.84</v>
      </c>
      <c r="BF63">
        <v>2.12</v>
      </c>
      <c r="BG63">
        <v>1.71</v>
      </c>
      <c r="BH63">
        <v>5.8</v>
      </c>
      <c r="BI63">
        <v>1.21</v>
      </c>
      <c r="BJ63">
        <v>0.4</v>
      </c>
      <c r="BK63">
        <v>1.66</v>
      </c>
      <c r="BL63">
        <v>0.49</v>
      </c>
      <c r="BM63">
        <v>0.08</v>
      </c>
      <c r="BN63">
        <v>2.2400000000000002</v>
      </c>
      <c r="BO63">
        <v>3.61</v>
      </c>
      <c r="BP63">
        <v>0.25</v>
      </c>
      <c r="BQ63">
        <v>1.92</v>
      </c>
      <c r="BR63">
        <v>2.1</v>
      </c>
      <c r="BS63">
        <v>1.58</v>
      </c>
      <c r="BT63">
        <v>2.8443610000000001</v>
      </c>
      <c r="BU63">
        <v>1.285531</v>
      </c>
      <c r="BV63">
        <v>2.335877</v>
      </c>
      <c r="BW63">
        <v>1.7717799999999999</v>
      </c>
      <c r="BX63">
        <v>1.8768860000000001</v>
      </c>
      <c r="BY63">
        <v>2.5710630000000001</v>
      </c>
      <c r="BZ63">
        <v>1.27182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5.090706</v>
      </c>
      <c r="CK63">
        <v>1.7915730000000001</v>
      </c>
      <c r="CL63">
        <v>1.85623</v>
      </c>
      <c r="CM63">
        <v>1.6820839999999999</v>
      </c>
      <c r="CN63">
        <v>1.6969030000000001</v>
      </c>
      <c r="CO63">
        <v>4.113702</v>
      </c>
      <c r="CP63">
        <v>4.0792169999999999</v>
      </c>
      <c r="CQ63">
        <v>3.2909609999999998</v>
      </c>
      <c r="CR63">
        <v>0.82049899999999998</v>
      </c>
      <c r="CS63">
        <v>2.6761710000000001</v>
      </c>
      <c r="CT63">
        <v>0</v>
      </c>
      <c r="CU63">
        <v>0</v>
      </c>
      <c r="CV63">
        <v>0</v>
      </c>
      <c r="CW63">
        <v>0.92096299999999998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74.096326999999988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656.37817700000005</v>
      </c>
      <c r="L64">
        <v>628.75904600000001</v>
      </c>
      <c r="M64">
        <v>89.008067999999994</v>
      </c>
      <c r="N64">
        <v>114.13977199999999</v>
      </c>
      <c r="O64">
        <v>119.53624499999999</v>
      </c>
      <c r="P64">
        <v>115.39304</v>
      </c>
      <c r="Q64">
        <v>20.654814999999999</v>
      </c>
      <c r="R64">
        <v>39.974699999999999</v>
      </c>
      <c r="S64">
        <v>24.946014999999999</v>
      </c>
      <c r="T64">
        <v>0.53642400000000001</v>
      </c>
      <c r="U64">
        <v>334.28315199999997</v>
      </c>
      <c r="V64">
        <v>19.512422999999998</v>
      </c>
      <c r="W64">
        <v>40.119726</v>
      </c>
      <c r="X64">
        <v>94.199886000000006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8.7590380000000003</v>
      </c>
      <c r="AG64">
        <v>43.353020999999998</v>
      </c>
      <c r="AH64">
        <v>0</v>
      </c>
      <c r="AI64">
        <v>0</v>
      </c>
      <c r="AJ64">
        <v>0</v>
      </c>
      <c r="AK64">
        <v>52.778852999999998</v>
      </c>
      <c r="AL64">
        <v>2.4487760000000001</v>
      </c>
      <c r="AM64">
        <v>0</v>
      </c>
      <c r="AN64">
        <v>0.71308000000000005</v>
      </c>
      <c r="AO64">
        <v>0</v>
      </c>
      <c r="AP64">
        <v>1.4724839999999999</v>
      </c>
      <c r="AQ64">
        <v>46.847057</v>
      </c>
      <c r="AR64">
        <v>6.3451300000000002</v>
      </c>
      <c r="AS64">
        <v>4.5099850000000004</v>
      </c>
      <c r="AT64">
        <v>10.774076000000001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74.096326999999988</v>
      </c>
      <c r="BA64">
        <f t="shared" si="1"/>
        <v>2549.5393160000008</v>
      </c>
      <c r="BD64">
        <v>5.1100000000000003</v>
      </c>
      <c r="BE64">
        <v>1.84</v>
      </c>
      <c r="BF64">
        <v>2.12</v>
      </c>
      <c r="BG64">
        <v>1.71</v>
      </c>
      <c r="BH64">
        <v>5.8</v>
      </c>
      <c r="BI64">
        <v>1.21</v>
      </c>
      <c r="BJ64">
        <v>0.4</v>
      </c>
      <c r="BK64">
        <v>1.66</v>
      </c>
      <c r="BL64">
        <v>0.49</v>
      </c>
      <c r="BM64">
        <v>0.08</v>
      </c>
      <c r="BN64">
        <v>2.2400000000000002</v>
      </c>
      <c r="BO64">
        <v>3.61</v>
      </c>
      <c r="BP64">
        <v>0.25</v>
      </c>
      <c r="BQ64">
        <v>1.92</v>
      </c>
      <c r="BR64">
        <v>2.1</v>
      </c>
      <c r="BS64">
        <v>1.58</v>
      </c>
      <c r="BT64">
        <v>2.8443610000000001</v>
      </c>
      <c r="BU64">
        <v>1.285531</v>
      </c>
      <c r="BV64">
        <v>2.335877</v>
      </c>
      <c r="BW64">
        <v>1.7717799999999999</v>
      </c>
      <c r="BX64">
        <v>1.8768860000000001</v>
      </c>
      <c r="BY64">
        <v>2.5710630000000001</v>
      </c>
      <c r="BZ64">
        <v>1.27182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5.090706</v>
      </c>
      <c r="CK64">
        <v>1.7915730000000001</v>
      </c>
      <c r="CL64">
        <v>1.85623</v>
      </c>
      <c r="CM64">
        <v>1.6820839999999999</v>
      </c>
      <c r="CN64">
        <v>1.6969030000000001</v>
      </c>
      <c r="CO64">
        <v>4.113702</v>
      </c>
      <c r="CP64">
        <v>4.0792169999999999</v>
      </c>
      <c r="CQ64">
        <v>3.2909609999999998</v>
      </c>
      <c r="CR64">
        <v>0.82049899999999998</v>
      </c>
      <c r="CS64">
        <v>2.6761710000000001</v>
      </c>
      <c r="CT64">
        <v>0</v>
      </c>
      <c r="CU64">
        <v>0</v>
      </c>
      <c r="CV64">
        <v>0</v>
      </c>
      <c r="CW64">
        <v>0.92096299999999998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74.096326999999988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656.37817700000005</v>
      </c>
      <c r="L65">
        <v>628.75904600000001</v>
      </c>
      <c r="M65">
        <v>89.008067999999994</v>
      </c>
      <c r="N65">
        <v>114.13977199999999</v>
      </c>
      <c r="O65">
        <v>119.53624499999999</v>
      </c>
      <c r="P65">
        <v>115.39304</v>
      </c>
      <c r="Q65">
        <v>20.654814999999999</v>
      </c>
      <c r="R65">
        <v>39.974699999999999</v>
      </c>
      <c r="S65">
        <v>24.946014999999999</v>
      </c>
      <c r="T65">
        <v>0.53642400000000001</v>
      </c>
      <c r="U65">
        <v>334.28315199999997</v>
      </c>
      <c r="V65">
        <v>19.512422999999998</v>
      </c>
      <c r="W65">
        <v>40.675891</v>
      </c>
      <c r="X65">
        <v>94.199886000000006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17.518075</v>
      </c>
      <c r="AG65">
        <v>43.353020999999998</v>
      </c>
      <c r="AH65">
        <v>0</v>
      </c>
      <c r="AI65">
        <v>0</v>
      </c>
      <c r="AJ65">
        <v>0</v>
      </c>
      <c r="AK65">
        <v>52.778852999999998</v>
      </c>
      <c r="AL65">
        <v>2.4487760000000001</v>
      </c>
      <c r="AM65">
        <v>0</v>
      </c>
      <c r="AN65">
        <v>0.71308000000000005</v>
      </c>
      <c r="AO65">
        <v>0</v>
      </c>
      <c r="AP65">
        <v>1.4724839999999999</v>
      </c>
      <c r="AQ65">
        <v>46.847057</v>
      </c>
      <c r="AR65">
        <v>6.3451300000000002</v>
      </c>
      <c r="AS65">
        <v>7.4736890000000002</v>
      </c>
      <c r="AT65">
        <v>10.774076000000001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74.096326999999988</v>
      </c>
      <c r="BA65">
        <f t="shared" si="1"/>
        <v>2561.8182220000003</v>
      </c>
      <c r="BD65">
        <v>5.1100000000000003</v>
      </c>
      <c r="BE65">
        <v>1.84</v>
      </c>
      <c r="BF65">
        <v>2.12</v>
      </c>
      <c r="BG65">
        <v>1.71</v>
      </c>
      <c r="BH65">
        <v>5.8</v>
      </c>
      <c r="BI65">
        <v>1.21</v>
      </c>
      <c r="BJ65">
        <v>0.4</v>
      </c>
      <c r="BK65">
        <v>1.66</v>
      </c>
      <c r="BL65">
        <v>0.49</v>
      </c>
      <c r="BM65">
        <v>0.08</v>
      </c>
      <c r="BN65">
        <v>2.2400000000000002</v>
      </c>
      <c r="BO65">
        <v>3.61</v>
      </c>
      <c r="BP65">
        <v>0.25</v>
      </c>
      <c r="BQ65">
        <v>1.92</v>
      </c>
      <c r="BR65">
        <v>2.1</v>
      </c>
      <c r="BS65">
        <v>1.58</v>
      </c>
      <c r="BT65">
        <v>2.8443610000000001</v>
      </c>
      <c r="BU65">
        <v>1.285531</v>
      </c>
      <c r="BV65">
        <v>2.335877</v>
      </c>
      <c r="BW65">
        <v>1.7717799999999999</v>
      </c>
      <c r="BX65">
        <v>1.8768860000000001</v>
      </c>
      <c r="BY65">
        <v>2.5710630000000001</v>
      </c>
      <c r="BZ65">
        <v>1.27182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5.090706</v>
      </c>
      <c r="CK65">
        <v>1.7915730000000001</v>
      </c>
      <c r="CL65">
        <v>1.85623</v>
      </c>
      <c r="CM65">
        <v>1.6820839999999999</v>
      </c>
      <c r="CN65">
        <v>1.6969030000000001</v>
      </c>
      <c r="CO65">
        <v>4.113702</v>
      </c>
      <c r="CP65">
        <v>4.0792169999999999</v>
      </c>
      <c r="CQ65">
        <v>3.2909609999999998</v>
      </c>
      <c r="CR65">
        <v>0.82049899999999998</v>
      </c>
      <c r="CS65">
        <v>2.6761710000000001</v>
      </c>
      <c r="CT65">
        <v>0</v>
      </c>
      <c r="CU65">
        <v>0</v>
      </c>
      <c r="CV65">
        <v>0</v>
      </c>
      <c r="CW65">
        <v>0.92096299999999998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74.096326999999988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656.37817700000005</v>
      </c>
      <c r="L66">
        <v>628.75904600000001</v>
      </c>
      <c r="M66">
        <v>89.008067999999994</v>
      </c>
      <c r="N66">
        <v>114.13977199999999</v>
      </c>
      <c r="O66">
        <v>119.53624499999999</v>
      </c>
      <c r="P66">
        <v>115.39304</v>
      </c>
      <c r="Q66">
        <v>20.654814999999999</v>
      </c>
      <c r="R66">
        <v>39.974699999999999</v>
      </c>
      <c r="S66">
        <v>24.946014999999999</v>
      </c>
      <c r="T66">
        <v>0.53642400000000001</v>
      </c>
      <c r="U66">
        <v>334.28315199999997</v>
      </c>
      <c r="V66">
        <v>19.512422999999998</v>
      </c>
      <c r="W66">
        <v>40.701171000000002</v>
      </c>
      <c r="X66">
        <v>94.199886000000006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17.518075</v>
      </c>
      <c r="AG66">
        <v>43.353020999999998</v>
      </c>
      <c r="AH66">
        <v>0</v>
      </c>
      <c r="AI66">
        <v>0</v>
      </c>
      <c r="AJ66">
        <v>0</v>
      </c>
      <c r="AK66">
        <v>52.778852999999998</v>
      </c>
      <c r="AL66">
        <v>12.243878</v>
      </c>
      <c r="AM66">
        <v>0</v>
      </c>
      <c r="AN66">
        <v>0.71308000000000005</v>
      </c>
      <c r="AO66">
        <v>0</v>
      </c>
      <c r="AP66">
        <v>1.4724839999999999</v>
      </c>
      <c r="AQ66">
        <v>46.847057</v>
      </c>
      <c r="AR66">
        <v>6.3451300000000002</v>
      </c>
      <c r="AS66">
        <v>7.4736890000000002</v>
      </c>
      <c r="AT66">
        <v>10.774076000000001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74.096326999999988</v>
      </c>
      <c r="BA66">
        <f t="shared" si="1"/>
        <v>2571.6386040000007</v>
      </c>
      <c r="BD66">
        <v>5.1100000000000003</v>
      </c>
      <c r="BE66">
        <v>1.84</v>
      </c>
      <c r="BF66">
        <v>2.12</v>
      </c>
      <c r="BG66">
        <v>1.71</v>
      </c>
      <c r="BH66">
        <v>5.8</v>
      </c>
      <c r="BI66">
        <v>1.21</v>
      </c>
      <c r="BJ66">
        <v>0.4</v>
      </c>
      <c r="BK66">
        <v>1.66</v>
      </c>
      <c r="BL66">
        <v>0.49</v>
      </c>
      <c r="BM66">
        <v>0.08</v>
      </c>
      <c r="BN66">
        <v>2.2400000000000002</v>
      </c>
      <c r="BO66">
        <v>3.61</v>
      </c>
      <c r="BP66">
        <v>0.25</v>
      </c>
      <c r="BQ66">
        <v>1.92</v>
      </c>
      <c r="BR66">
        <v>2.1</v>
      </c>
      <c r="BS66">
        <v>1.58</v>
      </c>
      <c r="BT66">
        <v>2.8443610000000001</v>
      </c>
      <c r="BU66">
        <v>1.285531</v>
      </c>
      <c r="BV66">
        <v>2.335877</v>
      </c>
      <c r="BW66">
        <v>1.7717799999999999</v>
      </c>
      <c r="BX66">
        <v>1.8768860000000001</v>
      </c>
      <c r="BY66">
        <v>2.5710630000000001</v>
      </c>
      <c r="BZ66">
        <v>1.27182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5.090706</v>
      </c>
      <c r="CK66">
        <v>1.7915730000000001</v>
      </c>
      <c r="CL66">
        <v>1.85623</v>
      </c>
      <c r="CM66">
        <v>1.6820839999999999</v>
      </c>
      <c r="CN66">
        <v>1.6969030000000001</v>
      </c>
      <c r="CO66">
        <v>4.113702</v>
      </c>
      <c r="CP66">
        <v>4.0792169999999999</v>
      </c>
      <c r="CQ66">
        <v>3.2909609999999998</v>
      </c>
      <c r="CR66">
        <v>0.82049899999999998</v>
      </c>
      <c r="CS66">
        <v>2.6761710000000001</v>
      </c>
      <c r="CT66">
        <v>0</v>
      </c>
      <c r="CU66">
        <v>0</v>
      </c>
      <c r="CV66">
        <v>0</v>
      </c>
      <c r="CW66">
        <v>0.92096299999999998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74.096326999999988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656.37817700000005</v>
      </c>
      <c r="L67">
        <v>628.75904600000001</v>
      </c>
      <c r="M67">
        <v>89.008067999999994</v>
      </c>
      <c r="N67">
        <v>114.13977199999999</v>
      </c>
      <c r="O67">
        <v>119.53624499999999</v>
      </c>
      <c r="P67">
        <v>115.39304</v>
      </c>
      <c r="Q67">
        <v>20.654814999999999</v>
      </c>
      <c r="R67">
        <v>39.974699999999999</v>
      </c>
      <c r="S67">
        <v>24.946014999999999</v>
      </c>
      <c r="T67">
        <v>0.53642400000000001</v>
      </c>
      <c r="U67">
        <v>334.28315199999997</v>
      </c>
      <c r="V67">
        <v>19.512422999999998</v>
      </c>
      <c r="W67">
        <v>41.282615999999997</v>
      </c>
      <c r="X67">
        <v>94.199886000000006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17.518075</v>
      </c>
      <c r="AG67">
        <v>43.353020999999998</v>
      </c>
      <c r="AH67">
        <v>15.909761</v>
      </c>
      <c r="AI67">
        <v>0</v>
      </c>
      <c r="AJ67">
        <v>0</v>
      </c>
      <c r="AK67">
        <v>52.778852999999998</v>
      </c>
      <c r="AL67">
        <v>38.401252999999997</v>
      </c>
      <c r="AM67">
        <v>0</v>
      </c>
      <c r="AN67">
        <v>0.71308000000000005</v>
      </c>
      <c r="AO67">
        <v>0</v>
      </c>
      <c r="AP67">
        <v>1.4724839999999999</v>
      </c>
      <c r="AQ67">
        <v>46.847057</v>
      </c>
      <c r="AR67">
        <v>3.1725650000000001</v>
      </c>
      <c r="AS67">
        <v>7.4736890000000002</v>
      </c>
      <c r="AT67">
        <v>10.774076000000001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74.222386999999983</v>
      </c>
      <c r="BA67">
        <f t="shared" si="1"/>
        <v>2611.2406799999994</v>
      </c>
      <c r="BD67">
        <v>5.1100000000000003</v>
      </c>
      <c r="BE67">
        <v>1.84</v>
      </c>
      <c r="BF67">
        <v>2.12</v>
      </c>
      <c r="BG67">
        <v>1.71</v>
      </c>
      <c r="BH67">
        <v>5.8</v>
      </c>
      <c r="BI67">
        <v>1.21</v>
      </c>
      <c r="BJ67">
        <v>0.4</v>
      </c>
      <c r="BK67">
        <v>1.66</v>
      </c>
      <c r="BL67">
        <v>0.49</v>
      </c>
      <c r="BM67">
        <v>0.08</v>
      </c>
      <c r="BN67">
        <v>2.2400000000000002</v>
      </c>
      <c r="BO67">
        <v>3.61</v>
      </c>
      <c r="BP67">
        <v>0.25</v>
      </c>
      <c r="BQ67">
        <v>1.92</v>
      </c>
      <c r="BR67">
        <v>2.1</v>
      </c>
      <c r="BS67">
        <v>1.58</v>
      </c>
      <c r="BT67">
        <v>2.8443610000000001</v>
      </c>
      <c r="BU67">
        <v>1.285531</v>
      </c>
      <c r="BV67">
        <v>2.335877</v>
      </c>
      <c r="BW67">
        <v>1.7717799999999999</v>
      </c>
      <c r="BX67">
        <v>1.8768860000000001</v>
      </c>
      <c r="BY67">
        <v>2.5710630000000001</v>
      </c>
      <c r="BZ67">
        <v>1.27182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5.090706</v>
      </c>
      <c r="CK67">
        <v>1.7915730000000001</v>
      </c>
      <c r="CL67">
        <v>1.85623</v>
      </c>
      <c r="CM67">
        <v>1.6820839999999999</v>
      </c>
      <c r="CN67">
        <v>1.6969030000000001</v>
      </c>
      <c r="CO67">
        <v>4.113702</v>
      </c>
      <c r="CP67">
        <v>4.0792169999999999</v>
      </c>
      <c r="CQ67">
        <v>3.2909609999999998</v>
      </c>
      <c r="CR67">
        <v>0.82049899999999998</v>
      </c>
      <c r="CS67">
        <v>2.6761710000000001</v>
      </c>
      <c r="CT67">
        <v>0</v>
      </c>
      <c r="CU67">
        <v>0</v>
      </c>
      <c r="CV67">
        <v>0.12606000000000001</v>
      </c>
      <c r="CW67">
        <v>0.92096299999999998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74.222386999999983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656.37817700000005</v>
      </c>
      <c r="L68">
        <v>628.75904600000001</v>
      </c>
      <c r="M68">
        <v>89.008067999999994</v>
      </c>
      <c r="N68">
        <v>114.13977199999999</v>
      </c>
      <c r="O68">
        <v>119.53624499999999</v>
      </c>
      <c r="P68">
        <v>115.39304</v>
      </c>
      <c r="Q68">
        <v>20.654814999999999</v>
      </c>
      <c r="R68">
        <v>39.974699999999999</v>
      </c>
      <c r="S68">
        <v>24.946014999999999</v>
      </c>
      <c r="T68">
        <v>0.53642400000000001</v>
      </c>
      <c r="U68">
        <v>334.28315199999997</v>
      </c>
      <c r="V68">
        <v>19.512422999999998</v>
      </c>
      <c r="W68">
        <v>41.282615999999997</v>
      </c>
      <c r="X68">
        <v>94.199886000000006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17.518075</v>
      </c>
      <c r="AG68">
        <v>43.353020999999998</v>
      </c>
      <c r="AH68">
        <v>22.460839</v>
      </c>
      <c r="AI68">
        <v>0</v>
      </c>
      <c r="AJ68">
        <v>0</v>
      </c>
      <c r="AK68">
        <v>52.778852999999998</v>
      </c>
      <c r="AL68">
        <v>38.401252999999997</v>
      </c>
      <c r="AM68">
        <v>0</v>
      </c>
      <c r="AN68">
        <v>0.71308000000000005</v>
      </c>
      <c r="AO68">
        <v>0</v>
      </c>
      <c r="AP68">
        <v>1.4724839999999999</v>
      </c>
      <c r="AQ68">
        <v>62.462743000000003</v>
      </c>
      <c r="AR68">
        <v>3.1725650000000001</v>
      </c>
      <c r="AS68">
        <v>7.4736890000000002</v>
      </c>
      <c r="AT68">
        <v>10.774076000000001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74.276028999999994</v>
      </c>
      <c r="BA68">
        <f t="shared" ref="BA68:BA99" si="4">SUM(B68:AZ68)</f>
        <v>2633.4610859999998</v>
      </c>
      <c r="BD68">
        <v>5.1100000000000003</v>
      </c>
      <c r="BE68">
        <v>1.84</v>
      </c>
      <c r="BF68">
        <v>2.12</v>
      </c>
      <c r="BG68">
        <v>1.71</v>
      </c>
      <c r="BH68">
        <v>5.8</v>
      </c>
      <c r="BI68">
        <v>1.21</v>
      </c>
      <c r="BJ68">
        <v>0.4</v>
      </c>
      <c r="BK68">
        <v>1.66</v>
      </c>
      <c r="BL68">
        <v>0.49</v>
      </c>
      <c r="BM68">
        <v>0.08</v>
      </c>
      <c r="BN68">
        <v>2.2400000000000002</v>
      </c>
      <c r="BO68">
        <v>3.61</v>
      </c>
      <c r="BP68">
        <v>0.25</v>
      </c>
      <c r="BQ68">
        <v>1.92</v>
      </c>
      <c r="BR68">
        <v>2.1</v>
      </c>
      <c r="BS68">
        <v>1.58</v>
      </c>
      <c r="BT68">
        <v>2.8443610000000001</v>
      </c>
      <c r="BU68">
        <v>1.285531</v>
      </c>
      <c r="BV68">
        <v>2.335877</v>
      </c>
      <c r="BW68">
        <v>1.7717799999999999</v>
      </c>
      <c r="BX68">
        <v>1.8768860000000001</v>
      </c>
      <c r="BY68">
        <v>2.5710630000000001</v>
      </c>
      <c r="BZ68">
        <v>1.27182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5.090706</v>
      </c>
      <c r="CK68">
        <v>1.7915730000000001</v>
      </c>
      <c r="CL68">
        <v>1.85623</v>
      </c>
      <c r="CM68">
        <v>1.6820839999999999</v>
      </c>
      <c r="CN68">
        <v>1.6969030000000001</v>
      </c>
      <c r="CO68">
        <v>4.113702</v>
      </c>
      <c r="CP68">
        <v>4.0792169999999999</v>
      </c>
      <c r="CQ68">
        <v>3.2909609999999998</v>
      </c>
      <c r="CR68">
        <v>0.82049899999999998</v>
      </c>
      <c r="CS68">
        <v>2.6761710000000001</v>
      </c>
      <c r="CT68">
        <v>0</v>
      </c>
      <c r="CU68">
        <v>0</v>
      </c>
      <c r="CV68">
        <v>0.179702</v>
      </c>
      <c r="CW68">
        <v>0.92096299999999998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74.276028999999994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656.37817700000005</v>
      </c>
      <c r="L69">
        <v>628.75904600000001</v>
      </c>
      <c r="M69">
        <v>89.008067999999994</v>
      </c>
      <c r="N69">
        <v>114.13977199999999</v>
      </c>
      <c r="O69">
        <v>119.53624499999999</v>
      </c>
      <c r="P69">
        <v>115.39304</v>
      </c>
      <c r="Q69">
        <v>20.654814999999999</v>
      </c>
      <c r="R69">
        <v>39.974699999999999</v>
      </c>
      <c r="S69">
        <v>24.946014999999999</v>
      </c>
      <c r="T69">
        <v>0.53642400000000001</v>
      </c>
      <c r="U69">
        <v>334.28315199999997</v>
      </c>
      <c r="V69">
        <v>19.512422999999998</v>
      </c>
      <c r="W69">
        <v>39.53828</v>
      </c>
      <c r="X69">
        <v>94.199886000000006</v>
      </c>
      <c r="Y69">
        <v>0</v>
      </c>
      <c r="Z69">
        <v>0</v>
      </c>
      <c r="AA69">
        <v>0</v>
      </c>
      <c r="AB69">
        <v>0</v>
      </c>
      <c r="AC69">
        <v>7.5831200000000001</v>
      </c>
      <c r="AD69">
        <v>9.0351999999999997</v>
      </c>
      <c r="AE69">
        <v>0</v>
      </c>
      <c r="AF69">
        <v>17.518075</v>
      </c>
      <c r="AG69">
        <v>43.353020999999998</v>
      </c>
      <c r="AH69">
        <v>46.231893999999997</v>
      </c>
      <c r="AI69">
        <v>0</v>
      </c>
      <c r="AJ69">
        <v>0</v>
      </c>
      <c r="AK69">
        <v>52.778852999999998</v>
      </c>
      <c r="AL69">
        <v>38.401252999999997</v>
      </c>
      <c r="AM69">
        <v>0</v>
      </c>
      <c r="AN69">
        <v>0.71308000000000005</v>
      </c>
      <c r="AO69">
        <v>0</v>
      </c>
      <c r="AP69">
        <v>1.4724839999999999</v>
      </c>
      <c r="AQ69">
        <v>62.462743000000003</v>
      </c>
      <c r="AR69">
        <v>10.575215999999999</v>
      </c>
      <c r="AS69">
        <v>7.4736890000000002</v>
      </c>
      <c r="AT69">
        <v>10.774076000000001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74.516459999999981</v>
      </c>
      <c r="BA69">
        <f t="shared" si="4"/>
        <v>2679.7492069999998</v>
      </c>
      <c r="BD69">
        <v>5.1100000000000003</v>
      </c>
      <c r="BE69">
        <v>1.84</v>
      </c>
      <c r="BF69">
        <v>2.12</v>
      </c>
      <c r="BG69">
        <v>1.71</v>
      </c>
      <c r="BH69">
        <v>5.8</v>
      </c>
      <c r="BI69">
        <v>1.24</v>
      </c>
      <c r="BJ69">
        <v>0.4</v>
      </c>
      <c r="BK69">
        <v>1.66</v>
      </c>
      <c r="BL69">
        <v>0.51</v>
      </c>
      <c r="BM69">
        <v>0.08</v>
      </c>
      <c r="BN69">
        <v>2.2400000000000002</v>
      </c>
      <c r="BO69">
        <v>3.61</v>
      </c>
      <c r="BP69">
        <v>0.25</v>
      </c>
      <c r="BQ69">
        <v>1.92</v>
      </c>
      <c r="BR69">
        <v>2.1</v>
      </c>
      <c r="BS69">
        <v>1.58</v>
      </c>
      <c r="BT69">
        <v>2.8443610000000001</v>
      </c>
      <c r="BU69">
        <v>1.285531</v>
      </c>
      <c r="BV69">
        <v>2.335877</v>
      </c>
      <c r="BW69">
        <v>1.7717799999999999</v>
      </c>
      <c r="BX69">
        <v>1.8768860000000001</v>
      </c>
      <c r="BY69">
        <v>2.5710630000000001</v>
      </c>
      <c r="BZ69">
        <v>1.27182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5.090706</v>
      </c>
      <c r="CK69">
        <v>1.7915730000000001</v>
      </c>
      <c r="CL69">
        <v>1.85623</v>
      </c>
      <c r="CM69">
        <v>1.6820839999999999</v>
      </c>
      <c r="CN69">
        <v>1.6969030000000001</v>
      </c>
      <c r="CO69">
        <v>4.113702</v>
      </c>
      <c r="CP69">
        <v>4.0792169999999999</v>
      </c>
      <c r="CQ69">
        <v>3.2909609999999998</v>
      </c>
      <c r="CR69">
        <v>0.82049899999999998</v>
      </c>
      <c r="CS69">
        <v>2.6761710000000001</v>
      </c>
      <c r="CT69">
        <v>0</v>
      </c>
      <c r="CU69">
        <v>0</v>
      </c>
      <c r="CV69">
        <v>0.37013299999999999</v>
      </c>
      <c r="CW69">
        <v>0.92096299999999998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74.516459999999981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656.37817700000005</v>
      </c>
      <c r="L70">
        <v>628.75904600000001</v>
      </c>
      <c r="M70">
        <v>89.008067999999994</v>
      </c>
      <c r="N70">
        <v>114.13977199999999</v>
      </c>
      <c r="O70">
        <v>119.53624499999999</v>
      </c>
      <c r="P70">
        <v>115.39304</v>
      </c>
      <c r="Q70">
        <v>20.654814999999999</v>
      </c>
      <c r="R70">
        <v>39.974699999999999</v>
      </c>
      <c r="S70">
        <v>24.946014999999999</v>
      </c>
      <c r="T70">
        <v>0.53642400000000001</v>
      </c>
      <c r="U70">
        <v>334.28315199999997</v>
      </c>
      <c r="V70">
        <v>19.512422999999998</v>
      </c>
      <c r="W70">
        <v>39.53828</v>
      </c>
      <c r="X70">
        <v>94.199886000000006</v>
      </c>
      <c r="Y70">
        <v>0</v>
      </c>
      <c r="Z70">
        <v>0</v>
      </c>
      <c r="AA70">
        <v>0</v>
      </c>
      <c r="AB70">
        <v>3.3239130000000001</v>
      </c>
      <c r="AC70">
        <v>19.229527000000001</v>
      </c>
      <c r="AD70">
        <v>18.070399999999999</v>
      </c>
      <c r="AE70">
        <v>16.295027999999999</v>
      </c>
      <c r="AF70">
        <v>17.518075</v>
      </c>
      <c r="AG70">
        <v>43.353020999999998</v>
      </c>
      <c r="AH70">
        <v>69.347841000000003</v>
      </c>
      <c r="AI70">
        <v>0</v>
      </c>
      <c r="AJ70">
        <v>0</v>
      </c>
      <c r="AK70">
        <v>52.778852999999998</v>
      </c>
      <c r="AL70">
        <v>38.401252999999997</v>
      </c>
      <c r="AM70">
        <v>0</v>
      </c>
      <c r="AN70">
        <v>0.71308000000000005</v>
      </c>
      <c r="AO70">
        <v>0</v>
      </c>
      <c r="AP70">
        <v>1.4724839999999999</v>
      </c>
      <c r="AQ70">
        <v>62.462743000000003</v>
      </c>
      <c r="AR70">
        <v>29.610605</v>
      </c>
      <c r="AS70">
        <v>7.4736890000000002</v>
      </c>
      <c r="AT70">
        <v>10.774076000000001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75.242010999999991</v>
      </c>
      <c r="BA70">
        <f t="shared" si="4"/>
        <v>2762.9266419999999</v>
      </c>
      <c r="BD70">
        <v>5.1100000000000003</v>
      </c>
      <c r="BE70">
        <v>1.84</v>
      </c>
      <c r="BF70">
        <v>2.12</v>
      </c>
      <c r="BG70">
        <v>1.71</v>
      </c>
      <c r="BH70">
        <v>5.8</v>
      </c>
      <c r="BI70">
        <v>1.24</v>
      </c>
      <c r="BJ70">
        <v>0.4</v>
      </c>
      <c r="BK70">
        <v>1.66</v>
      </c>
      <c r="BL70">
        <v>0.52</v>
      </c>
      <c r="BM70">
        <v>0.08</v>
      </c>
      <c r="BN70">
        <v>2.2400000000000002</v>
      </c>
      <c r="BO70">
        <v>3.61</v>
      </c>
      <c r="BP70">
        <v>0.25</v>
      </c>
      <c r="BQ70">
        <v>1.92</v>
      </c>
      <c r="BR70">
        <v>2.1</v>
      </c>
      <c r="BS70">
        <v>1.58</v>
      </c>
      <c r="BT70">
        <v>2.8443610000000001</v>
      </c>
      <c r="BU70">
        <v>1.285531</v>
      </c>
      <c r="BV70">
        <v>2.335877</v>
      </c>
      <c r="BW70">
        <v>1.7717799999999999</v>
      </c>
      <c r="BX70">
        <v>1.8768860000000001</v>
      </c>
      <c r="BY70">
        <v>2.5710630000000001</v>
      </c>
      <c r="BZ70">
        <v>1.27182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5.090706</v>
      </c>
      <c r="CK70">
        <v>1.7915730000000001</v>
      </c>
      <c r="CL70">
        <v>1.85623</v>
      </c>
      <c r="CM70">
        <v>1.6820839999999999</v>
      </c>
      <c r="CN70">
        <v>1.6969030000000001</v>
      </c>
      <c r="CO70">
        <v>4.113702</v>
      </c>
      <c r="CP70">
        <v>4.0792169999999999</v>
      </c>
      <c r="CQ70">
        <v>3.2909609999999998</v>
      </c>
      <c r="CR70">
        <v>0.82049899999999998</v>
      </c>
      <c r="CS70">
        <v>2.6761710000000001</v>
      </c>
      <c r="CT70">
        <v>0.13219</v>
      </c>
      <c r="CU70">
        <v>0.39829500000000001</v>
      </c>
      <c r="CV70">
        <v>0.555199</v>
      </c>
      <c r="CW70">
        <v>0.92096299999999998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75.242010999999991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656.37817700000005</v>
      </c>
      <c r="L71">
        <v>628.75904600000001</v>
      </c>
      <c r="M71">
        <v>89.008067999999994</v>
      </c>
      <c r="N71">
        <v>114.13977199999999</v>
      </c>
      <c r="O71">
        <v>119.53624499999999</v>
      </c>
      <c r="P71">
        <v>115.39304</v>
      </c>
      <c r="Q71">
        <v>20.654814999999999</v>
      </c>
      <c r="R71">
        <v>39.974699999999999</v>
      </c>
      <c r="S71">
        <v>24.946014999999999</v>
      </c>
      <c r="T71">
        <v>0.53642400000000001</v>
      </c>
      <c r="U71">
        <v>334.28315199999997</v>
      </c>
      <c r="V71">
        <v>19.512422999999998</v>
      </c>
      <c r="W71">
        <v>39.53828</v>
      </c>
      <c r="X71">
        <v>94.199886000000006</v>
      </c>
      <c r="Y71">
        <v>0</v>
      </c>
      <c r="Z71">
        <v>1.05369</v>
      </c>
      <c r="AA71">
        <v>0</v>
      </c>
      <c r="AB71">
        <v>13.136104</v>
      </c>
      <c r="AC71">
        <v>19.229527000000001</v>
      </c>
      <c r="AD71">
        <v>27.105601</v>
      </c>
      <c r="AE71">
        <v>32.590057000000002</v>
      </c>
      <c r="AF71">
        <v>17.518075</v>
      </c>
      <c r="AG71">
        <v>43.353020999999998</v>
      </c>
      <c r="AH71">
        <v>92.463787999999994</v>
      </c>
      <c r="AI71">
        <v>0</v>
      </c>
      <c r="AJ71">
        <v>0</v>
      </c>
      <c r="AK71">
        <v>52.778852999999998</v>
      </c>
      <c r="AL71">
        <v>12.243878</v>
      </c>
      <c r="AM71">
        <v>2.6418879999999998</v>
      </c>
      <c r="AN71">
        <v>0.71308000000000005</v>
      </c>
      <c r="AO71">
        <v>0</v>
      </c>
      <c r="AP71">
        <v>1.4724839999999999</v>
      </c>
      <c r="AQ71">
        <v>62.462743000000003</v>
      </c>
      <c r="AR71">
        <v>3.1725650000000001</v>
      </c>
      <c r="AS71">
        <v>7.4736890000000002</v>
      </c>
      <c r="AT71">
        <v>10.774076000000001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76.145621999999989</v>
      </c>
      <c r="BA71">
        <f t="shared" si="4"/>
        <v>2773.1887840000009</v>
      </c>
      <c r="BD71">
        <v>5.1100000000000003</v>
      </c>
      <c r="BE71">
        <v>1.84</v>
      </c>
      <c r="BF71">
        <v>2.12</v>
      </c>
      <c r="BG71">
        <v>1.71</v>
      </c>
      <c r="BH71">
        <v>5.8</v>
      </c>
      <c r="BI71">
        <v>1.24</v>
      </c>
      <c r="BJ71">
        <v>0.4</v>
      </c>
      <c r="BK71">
        <v>1.66</v>
      </c>
      <c r="BL71">
        <v>0.56999999999999995</v>
      </c>
      <c r="BM71">
        <v>0.08</v>
      </c>
      <c r="BN71">
        <v>2.2400000000000002</v>
      </c>
      <c r="BO71">
        <v>3.61</v>
      </c>
      <c r="BP71">
        <v>0.25</v>
      </c>
      <c r="BQ71">
        <v>1.92</v>
      </c>
      <c r="BR71">
        <v>2.1</v>
      </c>
      <c r="BS71">
        <v>1.58</v>
      </c>
      <c r="BT71">
        <v>2.8443610000000001</v>
      </c>
      <c r="BU71">
        <v>1.285531</v>
      </c>
      <c r="BV71">
        <v>2.335877</v>
      </c>
      <c r="BW71">
        <v>1.7717799999999999</v>
      </c>
      <c r="BX71">
        <v>1.8768860000000001</v>
      </c>
      <c r="BY71">
        <v>2.5710630000000001</v>
      </c>
      <c r="BZ71">
        <v>1.27182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5.090706</v>
      </c>
      <c r="CK71">
        <v>1.7915730000000001</v>
      </c>
      <c r="CL71">
        <v>1.85623</v>
      </c>
      <c r="CM71">
        <v>1.6820839999999999</v>
      </c>
      <c r="CN71">
        <v>1.6969030000000001</v>
      </c>
      <c r="CO71">
        <v>4.113702</v>
      </c>
      <c r="CP71">
        <v>4.0792169999999999</v>
      </c>
      <c r="CQ71">
        <v>3.2909609999999998</v>
      </c>
      <c r="CR71">
        <v>0.82049899999999998</v>
      </c>
      <c r="CS71">
        <v>2.6761710000000001</v>
      </c>
      <c r="CT71">
        <v>0.478881</v>
      </c>
      <c r="CU71">
        <v>0.72014900000000004</v>
      </c>
      <c r="CV71">
        <v>0.74026499999999995</v>
      </c>
      <c r="CW71">
        <v>0.92096299999999998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76.145621999999989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656.37817700000005</v>
      </c>
      <c r="L72">
        <v>628.75904600000001</v>
      </c>
      <c r="M72">
        <v>89.008067999999994</v>
      </c>
      <c r="N72">
        <v>114.13977199999999</v>
      </c>
      <c r="O72">
        <v>119.53624499999999</v>
      </c>
      <c r="P72">
        <v>115.39304</v>
      </c>
      <c r="Q72">
        <v>20.654814999999999</v>
      </c>
      <c r="R72">
        <v>39.974699999999999</v>
      </c>
      <c r="S72">
        <v>24.946014999999999</v>
      </c>
      <c r="T72">
        <v>0.53642400000000001</v>
      </c>
      <c r="U72">
        <v>334.28315199999997</v>
      </c>
      <c r="V72">
        <v>19.512422999999998</v>
      </c>
      <c r="W72">
        <v>39.53828</v>
      </c>
      <c r="X72">
        <v>94.199886000000006</v>
      </c>
      <c r="Y72">
        <v>0</v>
      </c>
      <c r="Z72">
        <v>6.8489849999999999</v>
      </c>
      <c r="AA72">
        <v>13.457882</v>
      </c>
      <c r="AB72">
        <v>25.261738999999999</v>
      </c>
      <c r="AC72">
        <v>19.229527000000001</v>
      </c>
      <c r="AD72">
        <v>27.105601</v>
      </c>
      <c r="AE72">
        <v>32.590057000000002</v>
      </c>
      <c r="AF72">
        <v>26.277113</v>
      </c>
      <c r="AG72">
        <v>43.353020999999998</v>
      </c>
      <c r="AH72">
        <v>115.579735</v>
      </c>
      <c r="AI72">
        <v>3.7904100000000001</v>
      </c>
      <c r="AJ72">
        <v>0</v>
      </c>
      <c r="AK72">
        <v>52.778852999999998</v>
      </c>
      <c r="AL72">
        <v>2.4487760000000001</v>
      </c>
      <c r="AM72">
        <v>4.8874930000000001</v>
      </c>
      <c r="AN72">
        <v>0.71308000000000005</v>
      </c>
      <c r="AO72">
        <v>0</v>
      </c>
      <c r="AP72">
        <v>1.4724839999999999</v>
      </c>
      <c r="AQ72">
        <v>62.462743000000003</v>
      </c>
      <c r="AR72">
        <v>3.1725650000000001</v>
      </c>
      <c r="AS72">
        <v>7.4736890000000002</v>
      </c>
      <c r="AT72">
        <v>10.774076000000001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76.636333999999991</v>
      </c>
      <c r="BA72">
        <f t="shared" si="4"/>
        <v>2833.1742060000006</v>
      </c>
      <c r="BD72">
        <v>5.1100000000000003</v>
      </c>
      <c r="BE72">
        <v>1.84</v>
      </c>
      <c r="BF72">
        <v>2.12</v>
      </c>
      <c r="BG72">
        <v>1.71</v>
      </c>
      <c r="BH72">
        <v>5.8</v>
      </c>
      <c r="BI72">
        <v>1.24</v>
      </c>
      <c r="BJ72">
        <v>0.4</v>
      </c>
      <c r="BK72">
        <v>1.66</v>
      </c>
      <c r="BL72">
        <v>0.59</v>
      </c>
      <c r="BM72">
        <v>0.08</v>
      </c>
      <c r="BN72">
        <v>2.2400000000000002</v>
      </c>
      <c r="BO72">
        <v>3.61</v>
      </c>
      <c r="BP72">
        <v>0.25</v>
      </c>
      <c r="BQ72">
        <v>1.92</v>
      </c>
      <c r="BR72">
        <v>2.1</v>
      </c>
      <c r="BS72">
        <v>1.58</v>
      </c>
      <c r="BT72">
        <v>2.8443610000000001</v>
      </c>
      <c r="BU72">
        <v>1.285531</v>
      </c>
      <c r="BV72">
        <v>2.335877</v>
      </c>
      <c r="BW72">
        <v>1.7717799999999999</v>
      </c>
      <c r="BX72">
        <v>1.8768860000000001</v>
      </c>
      <c r="BY72">
        <v>2.5710630000000001</v>
      </c>
      <c r="BZ72">
        <v>1.27182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5.090706</v>
      </c>
      <c r="CK72">
        <v>1.7915730000000001</v>
      </c>
      <c r="CL72">
        <v>1.85623</v>
      </c>
      <c r="CM72">
        <v>1.6820839999999999</v>
      </c>
      <c r="CN72">
        <v>1.6969030000000001</v>
      </c>
      <c r="CO72">
        <v>4.113702</v>
      </c>
      <c r="CP72">
        <v>4.0792169999999999</v>
      </c>
      <c r="CQ72">
        <v>3.2909609999999998</v>
      </c>
      <c r="CR72">
        <v>0.82049899999999998</v>
      </c>
      <c r="CS72">
        <v>2.6761710000000001</v>
      </c>
      <c r="CT72">
        <v>0.478881</v>
      </c>
      <c r="CU72">
        <v>1.005795</v>
      </c>
      <c r="CV72">
        <v>0.92533100000000001</v>
      </c>
      <c r="CW72">
        <v>0.92096299999999998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76.636333999999991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656.37817700000005</v>
      </c>
      <c r="L73">
        <v>628.75904600000001</v>
      </c>
      <c r="M73">
        <v>89.008067999999994</v>
      </c>
      <c r="N73">
        <v>114.13977199999999</v>
      </c>
      <c r="O73">
        <v>119.53624499999999</v>
      </c>
      <c r="P73">
        <v>115.39304</v>
      </c>
      <c r="Q73">
        <v>20.654814999999999</v>
      </c>
      <c r="R73">
        <v>39.974699999999999</v>
      </c>
      <c r="S73">
        <v>24.946014999999999</v>
      </c>
      <c r="T73">
        <v>0.53642400000000001</v>
      </c>
      <c r="U73">
        <v>334.28315199999997</v>
      </c>
      <c r="V73">
        <v>19.512422999999998</v>
      </c>
      <c r="W73">
        <v>39.53828</v>
      </c>
      <c r="X73">
        <v>94.199886000000006</v>
      </c>
      <c r="Y73">
        <v>0</v>
      </c>
      <c r="Z73">
        <v>12.555770000000001</v>
      </c>
      <c r="AA73">
        <v>26.915763999999999</v>
      </c>
      <c r="AB73">
        <v>26.272207999999999</v>
      </c>
      <c r="AC73">
        <v>19.229527000000001</v>
      </c>
      <c r="AD73">
        <v>36.140801000000003</v>
      </c>
      <c r="AE73">
        <v>49.012390000000003</v>
      </c>
      <c r="AF73">
        <v>29.488759999999999</v>
      </c>
      <c r="AG73">
        <v>43.353020999999998</v>
      </c>
      <c r="AH73">
        <v>138.69568200000001</v>
      </c>
      <c r="AI73">
        <v>16.425111000000001</v>
      </c>
      <c r="AJ73">
        <v>0</v>
      </c>
      <c r="AK73">
        <v>52.778852999999998</v>
      </c>
      <c r="AL73">
        <v>2.4487760000000001</v>
      </c>
      <c r="AM73">
        <v>9.2466089999999994</v>
      </c>
      <c r="AN73">
        <v>0.69431500000000002</v>
      </c>
      <c r="AO73">
        <v>0</v>
      </c>
      <c r="AP73">
        <v>1.4724839999999999</v>
      </c>
      <c r="AQ73">
        <v>62.462743000000003</v>
      </c>
      <c r="AR73">
        <v>3.1725650000000001</v>
      </c>
      <c r="AS73">
        <v>7.4736890000000002</v>
      </c>
      <c r="AT73">
        <v>10.774076000000001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76.986119000000002</v>
      </c>
      <c r="BA73">
        <f t="shared" si="4"/>
        <v>2922.4593060000002</v>
      </c>
      <c r="BD73">
        <v>5.1100000000000003</v>
      </c>
      <c r="BE73">
        <v>1.84</v>
      </c>
      <c r="BF73">
        <v>2.12</v>
      </c>
      <c r="BG73">
        <v>1.71</v>
      </c>
      <c r="BH73">
        <v>5.8</v>
      </c>
      <c r="BI73">
        <v>1.24</v>
      </c>
      <c r="BJ73">
        <v>0.4</v>
      </c>
      <c r="BK73">
        <v>1.66</v>
      </c>
      <c r="BL73">
        <v>0.63</v>
      </c>
      <c r="BM73">
        <v>0.08</v>
      </c>
      <c r="BN73">
        <v>2.2400000000000002</v>
      </c>
      <c r="BO73">
        <v>3.61</v>
      </c>
      <c r="BP73">
        <v>0.25</v>
      </c>
      <c r="BQ73">
        <v>1.92</v>
      </c>
      <c r="BR73">
        <v>2.1</v>
      </c>
      <c r="BS73">
        <v>1.58</v>
      </c>
      <c r="BT73">
        <v>2.8443610000000001</v>
      </c>
      <c r="BU73">
        <v>1.285531</v>
      </c>
      <c r="BV73">
        <v>2.335877</v>
      </c>
      <c r="BW73">
        <v>1.7717799999999999</v>
      </c>
      <c r="BX73">
        <v>1.8768860000000001</v>
      </c>
      <c r="BY73">
        <v>2.5710630000000001</v>
      </c>
      <c r="BZ73">
        <v>1.27182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5.090706</v>
      </c>
      <c r="CK73">
        <v>1.7915730000000001</v>
      </c>
      <c r="CL73">
        <v>1.85623</v>
      </c>
      <c r="CM73">
        <v>1.6820839999999999</v>
      </c>
      <c r="CN73">
        <v>1.6969030000000001</v>
      </c>
      <c r="CO73">
        <v>4.113702</v>
      </c>
      <c r="CP73">
        <v>4.0792169999999999</v>
      </c>
      <c r="CQ73">
        <v>3.2909609999999998</v>
      </c>
      <c r="CR73">
        <v>0.82049899999999998</v>
      </c>
      <c r="CS73">
        <v>2.6761710000000001</v>
      </c>
      <c r="CT73">
        <v>0.478881</v>
      </c>
      <c r="CU73">
        <v>1.146606</v>
      </c>
      <c r="CV73">
        <v>1.0943050000000001</v>
      </c>
      <c r="CW73">
        <v>0.92096299999999998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76.986119000000002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656.37817700000005</v>
      </c>
      <c r="L74">
        <v>628.75904600000001</v>
      </c>
      <c r="M74">
        <v>89.008067999999994</v>
      </c>
      <c r="N74">
        <v>114.13977199999999</v>
      </c>
      <c r="O74">
        <v>119.53624499999999</v>
      </c>
      <c r="P74">
        <v>115.39304</v>
      </c>
      <c r="Q74">
        <v>20.654814999999999</v>
      </c>
      <c r="R74">
        <v>39.974699999999999</v>
      </c>
      <c r="S74">
        <v>24.946014999999999</v>
      </c>
      <c r="T74">
        <v>0.53642400000000001</v>
      </c>
      <c r="U74">
        <v>334.28315199999997</v>
      </c>
      <c r="V74">
        <v>19.512422999999998</v>
      </c>
      <c r="W74">
        <v>39.53828</v>
      </c>
      <c r="X74">
        <v>94.199886000000006</v>
      </c>
      <c r="Y74">
        <v>0</v>
      </c>
      <c r="Z74">
        <v>12.555770000000001</v>
      </c>
      <c r="AA74">
        <v>26.915763999999999</v>
      </c>
      <c r="AB74">
        <v>26.272207999999999</v>
      </c>
      <c r="AC74">
        <v>19.229527000000001</v>
      </c>
      <c r="AD74">
        <v>36.140801000000003</v>
      </c>
      <c r="AE74">
        <v>49.053128000000001</v>
      </c>
      <c r="AF74">
        <v>29.488759999999999</v>
      </c>
      <c r="AG74">
        <v>43.353020999999998</v>
      </c>
      <c r="AH74">
        <v>138.69568200000001</v>
      </c>
      <c r="AI74">
        <v>16.425111000000001</v>
      </c>
      <c r="AJ74">
        <v>0</v>
      </c>
      <c r="AK74">
        <v>52.778852999999998</v>
      </c>
      <c r="AL74">
        <v>2.4487760000000001</v>
      </c>
      <c r="AM74">
        <v>15.692816000000001</v>
      </c>
      <c r="AN74">
        <v>0.69431500000000002</v>
      </c>
      <c r="AO74">
        <v>0</v>
      </c>
      <c r="AP74">
        <v>1.4724839999999999</v>
      </c>
      <c r="AQ74">
        <v>62.462743000000003</v>
      </c>
      <c r="AR74">
        <v>3.1725650000000001</v>
      </c>
      <c r="AS74">
        <v>7.4736890000000002</v>
      </c>
      <c r="AT74">
        <v>10.774076000000001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77.170458999999994</v>
      </c>
      <c r="BA74">
        <f t="shared" si="4"/>
        <v>2929.1305910000005</v>
      </c>
      <c r="BD74">
        <v>5.1100000000000003</v>
      </c>
      <c r="BE74">
        <v>1.84</v>
      </c>
      <c r="BF74">
        <v>2.12</v>
      </c>
      <c r="BG74">
        <v>1.71</v>
      </c>
      <c r="BH74">
        <v>5.8</v>
      </c>
      <c r="BI74">
        <v>1.24</v>
      </c>
      <c r="BJ74">
        <v>0.4</v>
      </c>
      <c r="BK74">
        <v>1.66</v>
      </c>
      <c r="BL74">
        <v>0.63</v>
      </c>
      <c r="BM74">
        <v>0.08</v>
      </c>
      <c r="BN74">
        <v>2.2400000000000002</v>
      </c>
      <c r="BO74">
        <v>3.61</v>
      </c>
      <c r="BP74">
        <v>0.25</v>
      </c>
      <c r="BQ74">
        <v>1.92</v>
      </c>
      <c r="BR74">
        <v>2.1</v>
      </c>
      <c r="BS74">
        <v>1.58</v>
      </c>
      <c r="BT74">
        <v>2.8443610000000001</v>
      </c>
      <c r="BU74">
        <v>1.285531</v>
      </c>
      <c r="BV74">
        <v>2.335877</v>
      </c>
      <c r="BW74">
        <v>1.7717799999999999</v>
      </c>
      <c r="BX74">
        <v>1.8768860000000001</v>
      </c>
      <c r="BY74">
        <v>2.5710630000000001</v>
      </c>
      <c r="BZ74">
        <v>1.27182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5.090706</v>
      </c>
      <c r="CK74">
        <v>1.7915730000000001</v>
      </c>
      <c r="CL74">
        <v>1.85623</v>
      </c>
      <c r="CM74">
        <v>1.818146</v>
      </c>
      <c r="CN74">
        <v>1.6969030000000001</v>
      </c>
      <c r="CO74">
        <v>4.113702</v>
      </c>
      <c r="CP74">
        <v>4.0792169999999999</v>
      </c>
      <c r="CQ74">
        <v>3.2909609999999998</v>
      </c>
      <c r="CR74">
        <v>0.82049899999999998</v>
      </c>
      <c r="CS74">
        <v>2.6761710000000001</v>
      </c>
      <c r="CT74">
        <v>0.478881</v>
      </c>
      <c r="CU74">
        <v>1.1948840000000001</v>
      </c>
      <c r="CV74">
        <v>1.0943050000000001</v>
      </c>
      <c r="CW74">
        <v>0.92096299999999998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77.170458999999994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656.37817700000005</v>
      </c>
      <c r="L75">
        <v>628.75904600000001</v>
      </c>
      <c r="M75">
        <v>89.008067999999994</v>
      </c>
      <c r="N75">
        <v>114.13977199999999</v>
      </c>
      <c r="O75">
        <v>119.53624499999999</v>
      </c>
      <c r="P75">
        <v>115.39304</v>
      </c>
      <c r="Q75">
        <v>20.654814999999999</v>
      </c>
      <c r="R75">
        <v>39.974699999999999</v>
      </c>
      <c r="S75">
        <v>24.946014999999999</v>
      </c>
      <c r="T75">
        <v>0.53642400000000001</v>
      </c>
      <c r="U75">
        <v>334.28315199999997</v>
      </c>
      <c r="V75">
        <v>19.512422999999998</v>
      </c>
      <c r="W75">
        <v>39.53828</v>
      </c>
      <c r="X75">
        <v>94.199886000000006</v>
      </c>
      <c r="Y75">
        <v>0</v>
      </c>
      <c r="Z75">
        <v>12.555770000000001</v>
      </c>
      <c r="AA75">
        <v>26.915763999999999</v>
      </c>
      <c r="AB75">
        <v>26.272207999999999</v>
      </c>
      <c r="AC75">
        <v>19.229527000000001</v>
      </c>
      <c r="AD75">
        <v>36.140801000000003</v>
      </c>
      <c r="AE75">
        <v>49.053128000000001</v>
      </c>
      <c r="AF75">
        <v>29.488759999999999</v>
      </c>
      <c r="AG75">
        <v>43.353020999999998</v>
      </c>
      <c r="AH75">
        <v>138.69568200000001</v>
      </c>
      <c r="AI75">
        <v>16.425111000000001</v>
      </c>
      <c r="AJ75">
        <v>0</v>
      </c>
      <c r="AK75">
        <v>52.778852999999998</v>
      </c>
      <c r="AL75">
        <v>2.4487760000000001</v>
      </c>
      <c r="AM75">
        <v>15.692816000000001</v>
      </c>
      <c r="AN75">
        <v>0.69431500000000002</v>
      </c>
      <c r="AO75">
        <v>0</v>
      </c>
      <c r="AP75">
        <v>5.399108</v>
      </c>
      <c r="AQ75">
        <v>62.462743000000003</v>
      </c>
      <c r="AR75">
        <v>3.1725650000000001</v>
      </c>
      <c r="AS75">
        <v>7.4736890000000002</v>
      </c>
      <c r="AT75">
        <v>10.774076000000001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77.388376999999991</v>
      </c>
      <c r="BA75">
        <f t="shared" si="4"/>
        <v>2933.275133000001</v>
      </c>
      <c r="BD75">
        <v>5.1100000000000003</v>
      </c>
      <c r="BE75">
        <v>1.84</v>
      </c>
      <c r="BF75">
        <v>2.12</v>
      </c>
      <c r="BG75">
        <v>1.71</v>
      </c>
      <c r="BH75">
        <v>5.8</v>
      </c>
      <c r="BI75">
        <v>1.24</v>
      </c>
      <c r="BJ75">
        <v>0.4</v>
      </c>
      <c r="BK75">
        <v>1.66</v>
      </c>
      <c r="BL75">
        <v>0.63</v>
      </c>
      <c r="BM75">
        <v>0.08</v>
      </c>
      <c r="BN75">
        <v>2.2400000000000002</v>
      </c>
      <c r="BO75">
        <v>3.61</v>
      </c>
      <c r="BP75">
        <v>0.25</v>
      </c>
      <c r="BQ75">
        <v>1.92</v>
      </c>
      <c r="BR75">
        <v>2.1</v>
      </c>
      <c r="BS75">
        <v>1.58</v>
      </c>
      <c r="BT75">
        <v>2.8443610000000001</v>
      </c>
      <c r="BU75">
        <v>1.285531</v>
      </c>
      <c r="BV75">
        <v>2.3565489999999998</v>
      </c>
      <c r="BW75">
        <v>1.7717799999999999</v>
      </c>
      <c r="BX75">
        <v>1.8768860000000001</v>
      </c>
      <c r="BY75">
        <v>2.5710630000000001</v>
      </c>
      <c r="BZ75">
        <v>1.27182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5.090706</v>
      </c>
      <c r="CK75">
        <v>1.7915730000000001</v>
      </c>
      <c r="CL75">
        <v>1.85623</v>
      </c>
      <c r="CM75">
        <v>2.0153919999999999</v>
      </c>
      <c r="CN75">
        <v>1.6969030000000001</v>
      </c>
      <c r="CO75">
        <v>4.113702</v>
      </c>
      <c r="CP75">
        <v>4.0792169999999999</v>
      </c>
      <c r="CQ75">
        <v>3.2909609999999998</v>
      </c>
      <c r="CR75">
        <v>0.82049899999999998</v>
      </c>
      <c r="CS75">
        <v>2.6761710000000001</v>
      </c>
      <c r="CT75">
        <v>0.478881</v>
      </c>
      <c r="CU75">
        <v>1.1948840000000001</v>
      </c>
      <c r="CV75">
        <v>1.0943050000000001</v>
      </c>
      <c r="CW75">
        <v>0.92096299999999998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77.388376999999991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656.37817700000005</v>
      </c>
      <c r="L76">
        <v>628.75904600000001</v>
      </c>
      <c r="M76">
        <v>89.008067999999994</v>
      </c>
      <c r="N76">
        <v>114.13977199999999</v>
      </c>
      <c r="O76">
        <v>119.53624499999999</v>
      </c>
      <c r="P76">
        <v>115.39304</v>
      </c>
      <c r="Q76">
        <v>20.654814999999999</v>
      </c>
      <c r="R76">
        <v>39.974699999999999</v>
      </c>
      <c r="S76">
        <v>24.946014999999999</v>
      </c>
      <c r="T76">
        <v>0.53642400000000001</v>
      </c>
      <c r="U76">
        <v>334.28315199999997</v>
      </c>
      <c r="V76">
        <v>19.512422999999998</v>
      </c>
      <c r="W76">
        <v>39.53828</v>
      </c>
      <c r="X76">
        <v>94.199886000000006</v>
      </c>
      <c r="Y76">
        <v>0</v>
      </c>
      <c r="Z76">
        <v>12.555770000000001</v>
      </c>
      <c r="AA76">
        <v>26.915763999999999</v>
      </c>
      <c r="AB76">
        <v>26.272207999999999</v>
      </c>
      <c r="AC76">
        <v>19.229527000000001</v>
      </c>
      <c r="AD76">
        <v>36.140801000000003</v>
      </c>
      <c r="AE76">
        <v>49.053128000000001</v>
      </c>
      <c r="AF76">
        <v>29.488759999999999</v>
      </c>
      <c r="AG76">
        <v>43.353020999999998</v>
      </c>
      <c r="AH76">
        <v>131.02156199999999</v>
      </c>
      <c r="AI76">
        <v>16.425111000000001</v>
      </c>
      <c r="AJ76">
        <v>0</v>
      </c>
      <c r="AK76">
        <v>52.778852999999998</v>
      </c>
      <c r="AL76">
        <v>2.4487760000000001</v>
      </c>
      <c r="AM76">
        <v>15.692816000000001</v>
      </c>
      <c r="AN76">
        <v>0.69431500000000002</v>
      </c>
      <c r="AO76">
        <v>0</v>
      </c>
      <c r="AP76">
        <v>5.399108</v>
      </c>
      <c r="AQ76">
        <v>62.462743000000003</v>
      </c>
      <c r="AR76">
        <v>3.1725650000000001</v>
      </c>
      <c r="AS76">
        <v>7.7314020000000001</v>
      </c>
      <c r="AT76">
        <v>10.774076000000001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77.466021999999981</v>
      </c>
      <c r="BA76">
        <f t="shared" si="4"/>
        <v>2925.9363710000007</v>
      </c>
      <c r="BD76">
        <v>5.1100000000000003</v>
      </c>
      <c r="BE76">
        <v>1.84</v>
      </c>
      <c r="BF76">
        <v>2.12</v>
      </c>
      <c r="BG76">
        <v>1.71</v>
      </c>
      <c r="BH76">
        <v>5.8</v>
      </c>
      <c r="BI76">
        <v>1.24</v>
      </c>
      <c r="BJ76">
        <v>0.4</v>
      </c>
      <c r="BK76">
        <v>1.66</v>
      </c>
      <c r="BL76">
        <v>0.63</v>
      </c>
      <c r="BM76">
        <v>0.08</v>
      </c>
      <c r="BN76">
        <v>2.2400000000000002</v>
      </c>
      <c r="BO76">
        <v>3.61</v>
      </c>
      <c r="BP76">
        <v>0.25</v>
      </c>
      <c r="BQ76">
        <v>1.92</v>
      </c>
      <c r="BR76">
        <v>2.1</v>
      </c>
      <c r="BS76">
        <v>1.58</v>
      </c>
      <c r="BT76">
        <v>2.8443610000000001</v>
      </c>
      <c r="BU76">
        <v>1.285531</v>
      </c>
      <c r="BV76">
        <v>2.3565489999999998</v>
      </c>
      <c r="BW76">
        <v>1.7717799999999999</v>
      </c>
      <c r="BX76">
        <v>1.8768860000000001</v>
      </c>
      <c r="BY76">
        <v>2.5710630000000001</v>
      </c>
      <c r="BZ76">
        <v>1.27182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5.090706</v>
      </c>
      <c r="CK76">
        <v>1.7915730000000001</v>
      </c>
      <c r="CL76">
        <v>1.85623</v>
      </c>
      <c r="CM76">
        <v>2.138633</v>
      </c>
      <c r="CN76">
        <v>1.6969030000000001</v>
      </c>
      <c r="CO76">
        <v>4.113702</v>
      </c>
      <c r="CP76">
        <v>4.0792169999999999</v>
      </c>
      <c r="CQ76">
        <v>3.2909609999999998</v>
      </c>
      <c r="CR76">
        <v>0.82049899999999998</v>
      </c>
      <c r="CS76">
        <v>2.6761710000000001</v>
      </c>
      <c r="CT76">
        <v>0.478881</v>
      </c>
      <c r="CU76">
        <v>1.1948840000000001</v>
      </c>
      <c r="CV76">
        <v>1.0487089999999999</v>
      </c>
      <c r="CW76">
        <v>0.92096299999999998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77.466021999999981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656.37817700000005</v>
      </c>
      <c r="L77">
        <v>584.29421400000001</v>
      </c>
      <c r="M77">
        <v>89.008067999999994</v>
      </c>
      <c r="N77">
        <v>114.13977199999999</v>
      </c>
      <c r="O77">
        <v>119.53624499999999</v>
      </c>
      <c r="P77">
        <v>115.39304</v>
      </c>
      <c r="Q77">
        <v>20.654814999999999</v>
      </c>
      <c r="R77">
        <v>39.974699999999999</v>
      </c>
      <c r="S77">
        <v>24.946014999999999</v>
      </c>
      <c r="T77">
        <v>0.53642400000000001</v>
      </c>
      <c r="U77">
        <v>334.28315199999997</v>
      </c>
      <c r="V77">
        <v>19.512422999999998</v>
      </c>
      <c r="W77">
        <v>40.600050000000003</v>
      </c>
      <c r="X77">
        <v>94.199886000000006</v>
      </c>
      <c r="Y77">
        <v>0</v>
      </c>
      <c r="Z77">
        <v>12.555770000000001</v>
      </c>
      <c r="AA77">
        <v>26.915763999999999</v>
      </c>
      <c r="AB77">
        <v>26.272207999999999</v>
      </c>
      <c r="AC77">
        <v>19.229527000000001</v>
      </c>
      <c r="AD77">
        <v>27.105601</v>
      </c>
      <c r="AE77">
        <v>49.053128000000001</v>
      </c>
      <c r="AF77">
        <v>29.488759999999999</v>
      </c>
      <c r="AG77">
        <v>43.353020999999998</v>
      </c>
      <c r="AH77">
        <v>115.579735</v>
      </c>
      <c r="AI77">
        <v>16.425111000000001</v>
      </c>
      <c r="AJ77">
        <v>0</v>
      </c>
      <c r="AK77">
        <v>52.778852999999998</v>
      </c>
      <c r="AL77">
        <v>2.4487760000000001</v>
      </c>
      <c r="AM77">
        <v>15.692816000000001</v>
      </c>
      <c r="AN77">
        <v>0.69431500000000002</v>
      </c>
      <c r="AO77">
        <v>0</v>
      </c>
      <c r="AP77">
        <v>5.399108</v>
      </c>
      <c r="AQ77">
        <v>62.462743000000003</v>
      </c>
      <c r="AR77">
        <v>3.1725650000000001</v>
      </c>
      <c r="AS77">
        <v>7.7314020000000001</v>
      </c>
      <c r="AT77">
        <v>10.774076000000001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77.484199999999987</v>
      </c>
      <c r="BA77">
        <f t="shared" si="4"/>
        <v>2858.0744599999998</v>
      </c>
      <c r="BD77">
        <v>5.1100000000000003</v>
      </c>
      <c r="BE77">
        <v>1.84</v>
      </c>
      <c r="BF77">
        <v>2.12</v>
      </c>
      <c r="BG77">
        <v>1.71</v>
      </c>
      <c r="BH77">
        <v>5.8</v>
      </c>
      <c r="BI77">
        <v>1.24</v>
      </c>
      <c r="BJ77">
        <v>0.4</v>
      </c>
      <c r="BK77">
        <v>1.66</v>
      </c>
      <c r="BL77">
        <v>0.67</v>
      </c>
      <c r="BM77">
        <v>0.08</v>
      </c>
      <c r="BN77">
        <v>2.2400000000000002</v>
      </c>
      <c r="BO77">
        <v>3.61</v>
      </c>
      <c r="BP77">
        <v>0.25</v>
      </c>
      <c r="BQ77">
        <v>1.92</v>
      </c>
      <c r="BR77">
        <v>2.1</v>
      </c>
      <c r="BS77">
        <v>1.58</v>
      </c>
      <c r="BT77">
        <v>2.8443610000000001</v>
      </c>
      <c r="BU77">
        <v>1.285531</v>
      </c>
      <c r="BV77">
        <v>2.3565489999999998</v>
      </c>
      <c r="BW77">
        <v>1.7717799999999999</v>
      </c>
      <c r="BX77">
        <v>1.8768860000000001</v>
      </c>
      <c r="BY77">
        <v>2.5710630000000001</v>
      </c>
      <c r="BZ77">
        <v>1.27182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5.090706</v>
      </c>
      <c r="CK77">
        <v>1.7915730000000001</v>
      </c>
      <c r="CL77">
        <v>1.85623</v>
      </c>
      <c r="CM77">
        <v>2.240189</v>
      </c>
      <c r="CN77">
        <v>1.6969030000000001</v>
      </c>
      <c r="CO77">
        <v>4.113702</v>
      </c>
      <c r="CP77">
        <v>4.0792169999999999</v>
      </c>
      <c r="CQ77">
        <v>3.2909609999999998</v>
      </c>
      <c r="CR77">
        <v>0.82049899999999998</v>
      </c>
      <c r="CS77">
        <v>2.6761710000000001</v>
      </c>
      <c r="CT77">
        <v>0.478881</v>
      </c>
      <c r="CU77">
        <v>1.1948840000000001</v>
      </c>
      <c r="CV77">
        <v>0.92533100000000001</v>
      </c>
      <c r="CW77">
        <v>0.92096299999999998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77.484199999999987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656.37817700000005</v>
      </c>
      <c r="L78">
        <v>584.29421400000001</v>
      </c>
      <c r="M78">
        <v>89.008067999999994</v>
      </c>
      <c r="N78">
        <v>114.13977199999999</v>
      </c>
      <c r="O78">
        <v>119.53624499999999</v>
      </c>
      <c r="P78">
        <v>115.39304</v>
      </c>
      <c r="Q78">
        <v>20.654814999999999</v>
      </c>
      <c r="R78">
        <v>39.974699999999999</v>
      </c>
      <c r="S78">
        <v>24.946014999999999</v>
      </c>
      <c r="T78">
        <v>0.53642400000000001</v>
      </c>
      <c r="U78">
        <v>334.28315199999997</v>
      </c>
      <c r="V78">
        <v>19.512422999999998</v>
      </c>
      <c r="W78">
        <v>40.701171000000002</v>
      </c>
      <c r="X78">
        <v>94.199886000000006</v>
      </c>
      <c r="Y78">
        <v>0</v>
      </c>
      <c r="Z78">
        <v>12.555770000000001</v>
      </c>
      <c r="AA78">
        <v>26.915763999999999</v>
      </c>
      <c r="AB78">
        <v>26.272207999999999</v>
      </c>
      <c r="AC78">
        <v>19.229527000000001</v>
      </c>
      <c r="AD78">
        <v>18.070399999999999</v>
      </c>
      <c r="AE78">
        <v>49.053128000000001</v>
      </c>
      <c r="AF78">
        <v>29.488759999999999</v>
      </c>
      <c r="AG78">
        <v>43.353020999999998</v>
      </c>
      <c r="AH78">
        <v>92.463787999999994</v>
      </c>
      <c r="AI78">
        <v>16.425111000000001</v>
      </c>
      <c r="AJ78">
        <v>0</v>
      </c>
      <c r="AK78">
        <v>52.778852999999998</v>
      </c>
      <c r="AL78">
        <v>2.4487760000000001</v>
      </c>
      <c r="AM78">
        <v>15.692816000000001</v>
      </c>
      <c r="AN78">
        <v>0.69431500000000002</v>
      </c>
      <c r="AO78">
        <v>0</v>
      </c>
      <c r="AP78">
        <v>5.399108</v>
      </c>
      <c r="AQ78">
        <v>62.462743000000003</v>
      </c>
      <c r="AR78">
        <v>10.575215999999999</v>
      </c>
      <c r="AS78">
        <v>7.7314020000000001</v>
      </c>
      <c r="AT78">
        <v>10.774076000000001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76.946051999999966</v>
      </c>
      <c r="BA78">
        <f t="shared" si="4"/>
        <v>2832.8889360000003</v>
      </c>
      <c r="BD78">
        <v>5.1100000000000003</v>
      </c>
      <c r="BE78">
        <v>1.84</v>
      </c>
      <c r="BF78">
        <v>2.12</v>
      </c>
      <c r="BG78">
        <v>1.71</v>
      </c>
      <c r="BH78">
        <v>5.8</v>
      </c>
      <c r="BI78">
        <v>1.24</v>
      </c>
      <c r="BJ78">
        <v>0.4</v>
      </c>
      <c r="BK78">
        <v>1.66</v>
      </c>
      <c r="BL78">
        <v>0.68</v>
      </c>
      <c r="BM78">
        <v>0.08</v>
      </c>
      <c r="BN78">
        <v>2.2400000000000002</v>
      </c>
      <c r="BO78">
        <v>3.61</v>
      </c>
      <c r="BP78">
        <v>0.25</v>
      </c>
      <c r="BQ78">
        <v>1.92</v>
      </c>
      <c r="BR78">
        <v>2.1</v>
      </c>
      <c r="BS78">
        <v>1.58</v>
      </c>
      <c r="BT78">
        <v>2.8443610000000001</v>
      </c>
      <c r="BU78">
        <v>1.285531</v>
      </c>
      <c r="BV78">
        <v>2.3565489999999998</v>
      </c>
      <c r="BW78">
        <v>1.7717799999999999</v>
      </c>
      <c r="BX78">
        <v>1.8768860000000001</v>
      </c>
      <c r="BY78">
        <v>2.5710630000000001</v>
      </c>
      <c r="BZ78">
        <v>1.27182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5.090706</v>
      </c>
      <c r="CK78">
        <v>1.7915730000000001</v>
      </c>
      <c r="CL78">
        <v>1.85623</v>
      </c>
      <c r="CM78">
        <v>2.275401</v>
      </c>
      <c r="CN78">
        <v>1.6969030000000001</v>
      </c>
      <c r="CO78">
        <v>4.113702</v>
      </c>
      <c r="CP78">
        <v>4.0792169999999999</v>
      </c>
      <c r="CQ78">
        <v>3.2909609999999998</v>
      </c>
      <c r="CR78">
        <v>0.82049899999999998</v>
      </c>
      <c r="CS78">
        <v>2.6761710000000001</v>
      </c>
      <c r="CT78">
        <v>0.478881</v>
      </c>
      <c r="CU78">
        <v>0.79659000000000002</v>
      </c>
      <c r="CV78">
        <v>0.74026499999999995</v>
      </c>
      <c r="CW78">
        <v>0.92096299999999998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76.946051999999966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656.37817700000005</v>
      </c>
      <c r="L79">
        <v>584.29026299999998</v>
      </c>
      <c r="M79">
        <v>89.008067999999994</v>
      </c>
      <c r="N79">
        <v>114.13977199999999</v>
      </c>
      <c r="O79">
        <v>119.53624499999999</v>
      </c>
      <c r="P79">
        <v>116.09661800000001</v>
      </c>
      <c r="Q79">
        <v>20.654814999999999</v>
      </c>
      <c r="R79">
        <v>39.974699999999999</v>
      </c>
      <c r="S79">
        <v>24.946014999999999</v>
      </c>
      <c r="T79">
        <v>0.53642400000000001</v>
      </c>
      <c r="U79">
        <v>334.28315199999997</v>
      </c>
      <c r="V79">
        <v>19.512422999999998</v>
      </c>
      <c r="W79">
        <v>39.53828</v>
      </c>
      <c r="X79">
        <v>94.199886000000006</v>
      </c>
      <c r="Y79">
        <v>0</v>
      </c>
      <c r="Z79">
        <v>12.555770000000001</v>
      </c>
      <c r="AA79">
        <v>26.915763999999999</v>
      </c>
      <c r="AB79">
        <v>15.954782</v>
      </c>
      <c r="AC79">
        <v>19.229527000000001</v>
      </c>
      <c r="AD79">
        <v>8.6423649999999999</v>
      </c>
      <c r="AE79">
        <v>49.053128000000001</v>
      </c>
      <c r="AF79">
        <v>26.277113</v>
      </c>
      <c r="AG79">
        <v>43.353020999999998</v>
      </c>
      <c r="AH79">
        <v>69.347841000000003</v>
      </c>
      <c r="AI79">
        <v>3.7904100000000001</v>
      </c>
      <c r="AJ79">
        <v>0</v>
      </c>
      <c r="AK79">
        <v>52.778852999999998</v>
      </c>
      <c r="AL79">
        <v>2.4487760000000001</v>
      </c>
      <c r="AM79">
        <v>10.461876999999999</v>
      </c>
      <c r="AN79">
        <v>0.69431500000000002</v>
      </c>
      <c r="AO79">
        <v>0</v>
      </c>
      <c r="AP79">
        <v>1.4724839999999999</v>
      </c>
      <c r="AQ79">
        <v>62.462743000000003</v>
      </c>
      <c r="AR79">
        <v>4.230086</v>
      </c>
      <c r="AS79">
        <v>7.7314020000000001</v>
      </c>
      <c r="AT79">
        <v>10.774076000000001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76.901836999999986</v>
      </c>
      <c r="BA79">
        <f t="shared" si="4"/>
        <v>2758.1710079999998</v>
      </c>
      <c r="BD79">
        <v>5.1100000000000003</v>
      </c>
      <c r="BE79">
        <v>1.84</v>
      </c>
      <c r="BF79">
        <v>2.12</v>
      </c>
      <c r="BG79">
        <v>1.71</v>
      </c>
      <c r="BH79">
        <v>5.8</v>
      </c>
      <c r="BI79">
        <v>1.24</v>
      </c>
      <c r="BJ79">
        <v>0.4</v>
      </c>
      <c r="BK79">
        <v>1.66</v>
      </c>
      <c r="BL79">
        <v>0.72</v>
      </c>
      <c r="BM79">
        <v>0.08</v>
      </c>
      <c r="BN79">
        <v>2.2400000000000002</v>
      </c>
      <c r="BO79">
        <v>3.61</v>
      </c>
      <c r="BP79">
        <v>0.25</v>
      </c>
      <c r="BQ79">
        <v>1.92</v>
      </c>
      <c r="BR79">
        <v>2.1</v>
      </c>
      <c r="BS79">
        <v>1.58</v>
      </c>
      <c r="BT79">
        <v>2.8443610000000001</v>
      </c>
      <c r="BU79">
        <v>1.285531</v>
      </c>
      <c r="BV79">
        <v>2.3565489999999998</v>
      </c>
      <c r="BW79">
        <v>1.7717799999999999</v>
      </c>
      <c r="BX79">
        <v>1.8768860000000001</v>
      </c>
      <c r="BY79">
        <v>2.5710630000000001</v>
      </c>
      <c r="BZ79">
        <v>1.27182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5.090706</v>
      </c>
      <c r="CK79">
        <v>1.7915730000000001</v>
      </c>
      <c r="CL79">
        <v>1.85623</v>
      </c>
      <c r="CM79">
        <v>2.376252</v>
      </c>
      <c r="CN79">
        <v>1.6969030000000001</v>
      </c>
      <c r="CO79">
        <v>4.113702</v>
      </c>
      <c r="CP79">
        <v>4.0792169999999999</v>
      </c>
      <c r="CQ79">
        <v>3.2909609999999998</v>
      </c>
      <c r="CR79">
        <v>0.82049899999999998</v>
      </c>
      <c r="CS79">
        <v>2.6761710000000001</v>
      </c>
      <c r="CT79">
        <v>0.478881</v>
      </c>
      <c r="CU79">
        <v>0.79659000000000002</v>
      </c>
      <c r="CV79">
        <v>0.555199</v>
      </c>
      <c r="CW79">
        <v>0.92096299999999998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76.901836999999986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656.37817700000005</v>
      </c>
      <c r="L80">
        <v>584.29026299999998</v>
      </c>
      <c r="M80">
        <v>89.008067999999994</v>
      </c>
      <c r="N80">
        <v>114.13977199999999</v>
      </c>
      <c r="O80">
        <v>119.53624499999999</v>
      </c>
      <c r="P80">
        <v>116.09661800000001</v>
      </c>
      <c r="Q80">
        <v>20.654814999999999</v>
      </c>
      <c r="R80">
        <v>39.974699999999999</v>
      </c>
      <c r="S80">
        <v>24.946014999999999</v>
      </c>
      <c r="T80">
        <v>0.53642400000000001</v>
      </c>
      <c r="U80">
        <v>334.28315199999997</v>
      </c>
      <c r="V80">
        <v>19.512422999999998</v>
      </c>
      <c r="W80">
        <v>39.53828</v>
      </c>
      <c r="X80">
        <v>94.199886000000006</v>
      </c>
      <c r="Y80">
        <v>0</v>
      </c>
      <c r="Z80">
        <v>12.555770000000001</v>
      </c>
      <c r="AA80">
        <v>26.915763999999999</v>
      </c>
      <c r="AB80">
        <v>11.966087</v>
      </c>
      <c r="AC80">
        <v>9.6052850000000003</v>
      </c>
      <c r="AD80">
        <v>8.6423649999999999</v>
      </c>
      <c r="AE80">
        <v>49.053128000000001</v>
      </c>
      <c r="AF80">
        <v>26.277113</v>
      </c>
      <c r="AG80">
        <v>43.353020999999998</v>
      </c>
      <c r="AH80">
        <v>46.231893999999997</v>
      </c>
      <c r="AI80">
        <v>0</v>
      </c>
      <c r="AJ80">
        <v>0</v>
      </c>
      <c r="AK80">
        <v>52.778852999999998</v>
      </c>
      <c r="AL80">
        <v>2.4487760000000001</v>
      </c>
      <c r="AM80">
        <v>5.2309390000000002</v>
      </c>
      <c r="AN80">
        <v>0.69431500000000002</v>
      </c>
      <c r="AO80">
        <v>0</v>
      </c>
      <c r="AP80">
        <v>1.4724839999999999</v>
      </c>
      <c r="AQ80">
        <v>62.462743000000003</v>
      </c>
      <c r="AR80">
        <v>4.230086</v>
      </c>
      <c r="AS80">
        <v>7.7314020000000001</v>
      </c>
      <c r="AT80">
        <v>10.774076000000001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76.373550999999978</v>
      </c>
      <c r="BA80">
        <f t="shared" si="4"/>
        <v>2711.8924900000002</v>
      </c>
      <c r="BD80">
        <v>5.1100000000000003</v>
      </c>
      <c r="BE80">
        <v>1.84</v>
      </c>
      <c r="BF80">
        <v>2.12</v>
      </c>
      <c r="BG80">
        <v>1.71</v>
      </c>
      <c r="BH80">
        <v>5.8</v>
      </c>
      <c r="BI80">
        <v>1.24</v>
      </c>
      <c r="BJ80">
        <v>0.4</v>
      </c>
      <c r="BK80">
        <v>1.66</v>
      </c>
      <c r="BL80">
        <v>0.74</v>
      </c>
      <c r="BM80">
        <v>0.08</v>
      </c>
      <c r="BN80">
        <v>2.2400000000000002</v>
      </c>
      <c r="BO80">
        <v>3.61</v>
      </c>
      <c r="BP80">
        <v>0.25</v>
      </c>
      <c r="BQ80">
        <v>1.92</v>
      </c>
      <c r="BR80">
        <v>2.1</v>
      </c>
      <c r="BS80">
        <v>1.58</v>
      </c>
      <c r="BT80">
        <v>2.8443610000000001</v>
      </c>
      <c r="BU80">
        <v>1.285531</v>
      </c>
      <c r="BV80">
        <v>2.3565489999999998</v>
      </c>
      <c r="BW80">
        <v>1.7717799999999999</v>
      </c>
      <c r="BX80">
        <v>1.8768860000000001</v>
      </c>
      <c r="BY80">
        <v>2.5710630000000001</v>
      </c>
      <c r="BZ80">
        <v>1.27182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5.090706</v>
      </c>
      <c r="CK80">
        <v>1.7915730000000001</v>
      </c>
      <c r="CL80">
        <v>1.85623</v>
      </c>
      <c r="CM80">
        <v>2.411327</v>
      </c>
      <c r="CN80">
        <v>1.6969030000000001</v>
      </c>
      <c r="CO80">
        <v>4.113702</v>
      </c>
      <c r="CP80">
        <v>4.0792169999999999</v>
      </c>
      <c r="CQ80">
        <v>3.2909609999999998</v>
      </c>
      <c r="CR80">
        <v>0.82049899999999998</v>
      </c>
      <c r="CS80">
        <v>2.6761710000000001</v>
      </c>
      <c r="CT80">
        <v>0.478881</v>
      </c>
      <c r="CU80">
        <v>0.39829500000000001</v>
      </c>
      <c r="CV80">
        <v>0.37013299999999999</v>
      </c>
      <c r="CW80">
        <v>0.92096299999999998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76.373550999999978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656.37817700000005</v>
      </c>
      <c r="L81">
        <v>584.29026299999998</v>
      </c>
      <c r="M81">
        <v>89.008067999999994</v>
      </c>
      <c r="N81">
        <v>114.13977199999999</v>
      </c>
      <c r="O81">
        <v>119.53624499999999</v>
      </c>
      <c r="P81">
        <v>116.09661800000001</v>
      </c>
      <c r="Q81">
        <v>20.654814999999999</v>
      </c>
      <c r="R81">
        <v>39.974699999999999</v>
      </c>
      <c r="S81">
        <v>24.946014999999999</v>
      </c>
      <c r="T81">
        <v>0.53642400000000001</v>
      </c>
      <c r="U81">
        <v>334.28315199999997</v>
      </c>
      <c r="V81">
        <v>19.512422999999998</v>
      </c>
      <c r="W81">
        <v>39.53828</v>
      </c>
      <c r="X81">
        <v>94.199886000000006</v>
      </c>
      <c r="Y81">
        <v>0</v>
      </c>
      <c r="Z81">
        <v>12.555770000000001</v>
      </c>
      <c r="AA81">
        <v>13.394316</v>
      </c>
      <c r="AB81">
        <v>11.966087</v>
      </c>
      <c r="AC81">
        <v>9.6052850000000003</v>
      </c>
      <c r="AD81">
        <v>8.6423649999999999</v>
      </c>
      <c r="AE81">
        <v>30.553177999999999</v>
      </c>
      <c r="AF81">
        <v>26.277113</v>
      </c>
      <c r="AG81">
        <v>43.353020999999998</v>
      </c>
      <c r="AH81">
        <v>23.115946999999998</v>
      </c>
      <c r="AI81">
        <v>0</v>
      </c>
      <c r="AJ81">
        <v>0</v>
      </c>
      <c r="AK81">
        <v>52.778852999999998</v>
      </c>
      <c r="AL81">
        <v>2.4487760000000001</v>
      </c>
      <c r="AM81">
        <v>0.92466099999999996</v>
      </c>
      <c r="AN81">
        <v>0.67554899999999996</v>
      </c>
      <c r="AO81">
        <v>0</v>
      </c>
      <c r="AP81">
        <v>1.4724839999999999</v>
      </c>
      <c r="AQ81">
        <v>62.462743000000003</v>
      </c>
      <c r="AR81">
        <v>4.230086</v>
      </c>
      <c r="AS81">
        <v>7.7314020000000001</v>
      </c>
      <c r="AT81">
        <v>10.774076000000001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75.891175999999987</v>
      </c>
      <c r="BA81">
        <f t="shared" si="4"/>
        <v>2651.9477259999999</v>
      </c>
      <c r="BD81">
        <v>5.1100000000000003</v>
      </c>
      <c r="BE81">
        <v>1.84</v>
      </c>
      <c r="BF81">
        <v>2.12</v>
      </c>
      <c r="BG81">
        <v>1.71</v>
      </c>
      <c r="BH81">
        <v>5.8</v>
      </c>
      <c r="BI81">
        <v>1.24</v>
      </c>
      <c r="BJ81">
        <v>0.4</v>
      </c>
      <c r="BK81">
        <v>1.66</v>
      </c>
      <c r="BL81">
        <v>0.74</v>
      </c>
      <c r="BM81">
        <v>0.08</v>
      </c>
      <c r="BN81">
        <v>2.2400000000000002</v>
      </c>
      <c r="BO81">
        <v>3.61</v>
      </c>
      <c r="BP81">
        <v>0.25</v>
      </c>
      <c r="BQ81">
        <v>1.92</v>
      </c>
      <c r="BR81">
        <v>2.1</v>
      </c>
      <c r="BS81">
        <v>1.58</v>
      </c>
      <c r="BT81">
        <v>2.8443610000000001</v>
      </c>
      <c r="BU81">
        <v>1.285531</v>
      </c>
      <c r="BV81">
        <v>2.3565489999999998</v>
      </c>
      <c r="BW81">
        <v>1.7717799999999999</v>
      </c>
      <c r="BX81">
        <v>1.8768860000000001</v>
      </c>
      <c r="BY81">
        <v>2.5710630000000001</v>
      </c>
      <c r="BZ81">
        <v>1.27182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5.090706</v>
      </c>
      <c r="CK81">
        <v>1.7915730000000001</v>
      </c>
      <c r="CL81">
        <v>1.85623</v>
      </c>
      <c r="CM81">
        <v>2.5123139999999999</v>
      </c>
      <c r="CN81">
        <v>1.6969030000000001</v>
      </c>
      <c r="CO81">
        <v>4.113702</v>
      </c>
      <c r="CP81">
        <v>4.0792169999999999</v>
      </c>
      <c r="CQ81">
        <v>3.2909609999999998</v>
      </c>
      <c r="CR81">
        <v>0.82049899999999998</v>
      </c>
      <c r="CS81">
        <v>2.6761710000000001</v>
      </c>
      <c r="CT81">
        <v>0.478881</v>
      </c>
      <c r="CU81">
        <v>0</v>
      </c>
      <c r="CV81">
        <v>0.18506600000000001</v>
      </c>
      <c r="CW81">
        <v>0.92096299999999998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75.891175999999987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656.37817700000005</v>
      </c>
      <c r="L82">
        <v>584.29026299999998</v>
      </c>
      <c r="M82">
        <v>89.008067999999994</v>
      </c>
      <c r="N82">
        <v>114.13977199999999</v>
      </c>
      <c r="O82">
        <v>119.53624499999999</v>
      </c>
      <c r="P82">
        <v>116.09661800000001</v>
      </c>
      <c r="Q82">
        <v>20.654814999999999</v>
      </c>
      <c r="R82">
        <v>39.974699999999999</v>
      </c>
      <c r="S82">
        <v>24.946014999999999</v>
      </c>
      <c r="T82">
        <v>0.53642400000000001</v>
      </c>
      <c r="U82">
        <v>334.28315199999997</v>
      </c>
      <c r="V82">
        <v>19.512422999999998</v>
      </c>
      <c r="W82">
        <v>39.53828</v>
      </c>
      <c r="X82">
        <v>94.199886000000006</v>
      </c>
      <c r="Y82">
        <v>0</v>
      </c>
      <c r="Z82">
        <v>6.8489849999999999</v>
      </c>
      <c r="AA82">
        <v>0</v>
      </c>
      <c r="AB82">
        <v>11.966087</v>
      </c>
      <c r="AC82">
        <v>9.6052850000000003</v>
      </c>
      <c r="AD82">
        <v>8.6423649999999999</v>
      </c>
      <c r="AE82">
        <v>30.553177999999999</v>
      </c>
      <c r="AF82">
        <v>26.277113</v>
      </c>
      <c r="AG82">
        <v>43.353020999999998</v>
      </c>
      <c r="AH82">
        <v>18.717365999999998</v>
      </c>
      <c r="AI82">
        <v>0</v>
      </c>
      <c r="AJ82">
        <v>0</v>
      </c>
      <c r="AK82">
        <v>52.778852999999998</v>
      </c>
      <c r="AL82">
        <v>2.4487760000000001</v>
      </c>
      <c r="AM82">
        <v>0</v>
      </c>
      <c r="AN82">
        <v>0.67554899999999996</v>
      </c>
      <c r="AO82">
        <v>0</v>
      </c>
      <c r="AP82">
        <v>1.4724839999999999</v>
      </c>
      <c r="AQ82">
        <v>62.462743000000003</v>
      </c>
      <c r="AR82">
        <v>4.230086</v>
      </c>
      <c r="AS82">
        <v>7.7314020000000001</v>
      </c>
      <c r="AT82">
        <v>10.774076000000001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75.891247999999976</v>
      </c>
      <c r="BA82">
        <f t="shared" si="4"/>
        <v>2627.523455</v>
      </c>
      <c r="BD82">
        <v>5.1100000000000003</v>
      </c>
      <c r="BE82">
        <v>1.84</v>
      </c>
      <c r="BF82">
        <v>2.12</v>
      </c>
      <c r="BG82">
        <v>1.71</v>
      </c>
      <c r="BH82">
        <v>5.8</v>
      </c>
      <c r="BI82">
        <v>1.24</v>
      </c>
      <c r="BJ82">
        <v>0.4</v>
      </c>
      <c r="BK82">
        <v>1.66</v>
      </c>
      <c r="BL82">
        <v>0.74</v>
      </c>
      <c r="BM82">
        <v>0.08</v>
      </c>
      <c r="BN82">
        <v>2.2400000000000002</v>
      </c>
      <c r="BO82">
        <v>3.61</v>
      </c>
      <c r="BP82">
        <v>0.25</v>
      </c>
      <c r="BQ82">
        <v>1.92</v>
      </c>
      <c r="BR82">
        <v>2.1</v>
      </c>
      <c r="BS82">
        <v>1.58</v>
      </c>
      <c r="BT82">
        <v>2.8443610000000001</v>
      </c>
      <c r="BU82">
        <v>1.285531</v>
      </c>
      <c r="BV82">
        <v>2.3565489999999998</v>
      </c>
      <c r="BW82">
        <v>1.7717799999999999</v>
      </c>
      <c r="BX82">
        <v>1.8768860000000001</v>
      </c>
      <c r="BY82">
        <v>2.5710630000000001</v>
      </c>
      <c r="BZ82">
        <v>1.27182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5.090706</v>
      </c>
      <c r="CK82">
        <v>1.7915730000000001</v>
      </c>
      <c r="CL82">
        <v>1.85623</v>
      </c>
      <c r="CM82">
        <v>2.547253</v>
      </c>
      <c r="CN82">
        <v>1.6969030000000001</v>
      </c>
      <c r="CO82">
        <v>4.113702</v>
      </c>
      <c r="CP82">
        <v>4.0792169999999999</v>
      </c>
      <c r="CQ82">
        <v>3.2909609999999998</v>
      </c>
      <c r="CR82">
        <v>0.82049899999999998</v>
      </c>
      <c r="CS82">
        <v>2.6761710000000001</v>
      </c>
      <c r="CT82">
        <v>0.478881</v>
      </c>
      <c r="CU82">
        <v>0</v>
      </c>
      <c r="CV82">
        <v>0.150199</v>
      </c>
      <c r="CW82">
        <v>0.92096299999999998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75.891247999999976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656.37817700000005</v>
      </c>
      <c r="L83">
        <v>584.29026299999998</v>
      </c>
      <c r="M83">
        <v>89.008067999999994</v>
      </c>
      <c r="N83">
        <v>114.13977199999999</v>
      </c>
      <c r="O83">
        <v>119.53624499999999</v>
      </c>
      <c r="P83">
        <v>116.09661800000001</v>
      </c>
      <c r="Q83">
        <v>20.654814999999999</v>
      </c>
      <c r="R83">
        <v>39.974699999999999</v>
      </c>
      <c r="S83">
        <v>24.946014999999999</v>
      </c>
      <c r="T83">
        <v>0.53642400000000001</v>
      </c>
      <c r="U83">
        <v>334.28315199999997</v>
      </c>
      <c r="V83">
        <v>19.512422999999998</v>
      </c>
      <c r="W83">
        <v>39.53828</v>
      </c>
      <c r="X83">
        <v>94.199886000000006</v>
      </c>
      <c r="Y83">
        <v>0</v>
      </c>
      <c r="Z83">
        <v>6.2778850000000004</v>
      </c>
      <c r="AA83">
        <v>0</v>
      </c>
      <c r="AB83">
        <v>11.966087</v>
      </c>
      <c r="AC83">
        <v>9.6052850000000003</v>
      </c>
      <c r="AD83">
        <v>8.6423649999999999</v>
      </c>
      <c r="AE83">
        <v>15.276589</v>
      </c>
      <c r="AF83">
        <v>17.712720000000001</v>
      </c>
      <c r="AG83">
        <v>43.353020999999998</v>
      </c>
      <c r="AH83">
        <v>6.5510780000000004</v>
      </c>
      <c r="AI83">
        <v>0</v>
      </c>
      <c r="AJ83">
        <v>0</v>
      </c>
      <c r="AK83">
        <v>52.778852999999998</v>
      </c>
      <c r="AL83">
        <v>2.4487760000000001</v>
      </c>
      <c r="AM83">
        <v>0</v>
      </c>
      <c r="AN83">
        <v>0.65678400000000003</v>
      </c>
      <c r="AO83">
        <v>0</v>
      </c>
      <c r="AP83">
        <v>1.4724839999999999</v>
      </c>
      <c r="AQ83">
        <v>51.462220000000002</v>
      </c>
      <c r="AR83">
        <v>3.1725650000000001</v>
      </c>
      <c r="AS83">
        <v>7.7314020000000001</v>
      </c>
      <c r="AT83">
        <v>10.774076000000001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75.277948999999978</v>
      </c>
      <c r="BA83">
        <f t="shared" si="4"/>
        <v>2578.2549769999991</v>
      </c>
      <c r="BD83">
        <v>4.99</v>
      </c>
      <c r="BE83">
        <v>1.84</v>
      </c>
      <c r="BF83">
        <v>2.12</v>
      </c>
      <c r="BG83">
        <v>1.71</v>
      </c>
      <c r="BH83">
        <v>5.8</v>
      </c>
      <c r="BI83">
        <v>1.24</v>
      </c>
      <c r="BJ83">
        <v>0.4</v>
      </c>
      <c r="BK83">
        <v>1.66</v>
      </c>
      <c r="BL83">
        <v>0.71</v>
      </c>
      <c r="BM83">
        <v>0.08</v>
      </c>
      <c r="BN83">
        <v>2.2400000000000002</v>
      </c>
      <c r="BO83">
        <v>3.61</v>
      </c>
      <c r="BP83">
        <v>0.25</v>
      </c>
      <c r="BQ83">
        <v>1.92</v>
      </c>
      <c r="BR83">
        <v>2.1</v>
      </c>
      <c r="BS83">
        <v>1.58</v>
      </c>
      <c r="BT83">
        <v>2.8443610000000001</v>
      </c>
      <c r="BU83">
        <v>1.285531</v>
      </c>
      <c r="BV83">
        <v>2.3565489999999998</v>
      </c>
      <c r="BW83">
        <v>1.7717799999999999</v>
      </c>
      <c r="BX83">
        <v>1.8768860000000001</v>
      </c>
      <c r="BY83">
        <v>2.5710630000000001</v>
      </c>
      <c r="BZ83">
        <v>1.27182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5.090706</v>
      </c>
      <c r="CK83">
        <v>1.7915730000000001</v>
      </c>
      <c r="CL83">
        <v>1.85623</v>
      </c>
      <c r="CM83">
        <v>2.6483759999999998</v>
      </c>
      <c r="CN83">
        <v>1.6969030000000001</v>
      </c>
      <c r="CO83">
        <v>4.113702</v>
      </c>
      <c r="CP83">
        <v>4.0792169999999999</v>
      </c>
      <c r="CQ83">
        <v>3.2909609999999998</v>
      </c>
      <c r="CR83">
        <v>0.82049899999999998</v>
      </c>
      <c r="CS83">
        <v>2.6761710000000001</v>
      </c>
      <c r="CT83">
        <v>1.1016E-2</v>
      </c>
      <c r="CU83">
        <v>0</v>
      </c>
      <c r="CV83">
        <v>5.3642000000000002E-2</v>
      </c>
      <c r="CW83">
        <v>0.92096299999999998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75.277948999999978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656.37817700000005</v>
      </c>
      <c r="L84">
        <v>584.29026299999998</v>
      </c>
      <c r="M84">
        <v>89.008067999999994</v>
      </c>
      <c r="N84">
        <v>114.13977199999999</v>
      </c>
      <c r="O84">
        <v>119.53624499999999</v>
      </c>
      <c r="P84">
        <v>116.09661800000001</v>
      </c>
      <c r="Q84">
        <v>20.654814999999999</v>
      </c>
      <c r="R84">
        <v>39.974699999999999</v>
      </c>
      <c r="S84">
        <v>24.946014999999999</v>
      </c>
      <c r="T84">
        <v>0.53642400000000001</v>
      </c>
      <c r="U84">
        <v>334.28315199999997</v>
      </c>
      <c r="V84">
        <v>19.512422999999998</v>
      </c>
      <c r="W84">
        <v>39.53828</v>
      </c>
      <c r="X84">
        <v>94.199886000000006</v>
      </c>
      <c r="Y84">
        <v>0</v>
      </c>
      <c r="Z84">
        <v>6.2778850000000004</v>
      </c>
      <c r="AA84">
        <v>0</v>
      </c>
      <c r="AB84">
        <v>11.966087</v>
      </c>
      <c r="AC84">
        <v>9.6052850000000003</v>
      </c>
      <c r="AD84">
        <v>8.6423649999999999</v>
      </c>
      <c r="AE84">
        <v>0</v>
      </c>
      <c r="AF84">
        <v>17.518075</v>
      </c>
      <c r="AG84">
        <v>43.353020999999998</v>
      </c>
      <c r="AH84">
        <v>0</v>
      </c>
      <c r="AI84">
        <v>0</v>
      </c>
      <c r="AJ84">
        <v>0</v>
      </c>
      <c r="AK84">
        <v>52.778852999999998</v>
      </c>
      <c r="AL84">
        <v>2.4487760000000001</v>
      </c>
      <c r="AM84">
        <v>0</v>
      </c>
      <c r="AN84">
        <v>0.65678400000000003</v>
      </c>
      <c r="AO84">
        <v>0</v>
      </c>
      <c r="AP84">
        <v>1.4724839999999999</v>
      </c>
      <c r="AQ84">
        <v>46.847057</v>
      </c>
      <c r="AR84">
        <v>3.1725650000000001</v>
      </c>
      <c r="AS84">
        <v>7.7314020000000001</v>
      </c>
      <c r="AT84">
        <v>10.774076000000001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75.349352999999994</v>
      </c>
      <c r="BA84">
        <f t="shared" si="4"/>
        <v>2551.6889059999994</v>
      </c>
      <c r="BD84">
        <v>4.99</v>
      </c>
      <c r="BE84">
        <v>1.84</v>
      </c>
      <c r="BF84">
        <v>2.12</v>
      </c>
      <c r="BG84">
        <v>1.71</v>
      </c>
      <c r="BH84">
        <v>5.8</v>
      </c>
      <c r="BI84">
        <v>1.24</v>
      </c>
      <c r="BJ84">
        <v>0.4</v>
      </c>
      <c r="BK84">
        <v>1.66</v>
      </c>
      <c r="BL84">
        <v>0.71</v>
      </c>
      <c r="BM84">
        <v>0.08</v>
      </c>
      <c r="BN84">
        <v>2.2400000000000002</v>
      </c>
      <c r="BO84">
        <v>3.61</v>
      </c>
      <c r="BP84">
        <v>0.25</v>
      </c>
      <c r="BQ84">
        <v>1.92</v>
      </c>
      <c r="BR84">
        <v>2.1</v>
      </c>
      <c r="BS84">
        <v>1.58</v>
      </c>
      <c r="BT84">
        <v>2.8443610000000001</v>
      </c>
      <c r="BU84">
        <v>1.285531</v>
      </c>
      <c r="BV84">
        <v>2.3565489999999998</v>
      </c>
      <c r="BW84">
        <v>1.7717799999999999</v>
      </c>
      <c r="BX84">
        <v>1.8768860000000001</v>
      </c>
      <c r="BY84">
        <v>2.5710630000000001</v>
      </c>
      <c r="BZ84">
        <v>1.27182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5.090706</v>
      </c>
      <c r="CK84">
        <v>1.7915730000000001</v>
      </c>
      <c r="CL84">
        <v>1.85623</v>
      </c>
      <c r="CM84">
        <v>2.7844380000000002</v>
      </c>
      <c r="CN84">
        <v>1.6969030000000001</v>
      </c>
      <c r="CO84">
        <v>4.113702</v>
      </c>
      <c r="CP84">
        <v>4.0792169999999999</v>
      </c>
      <c r="CQ84">
        <v>3.2909609999999998</v>
      </c>
      <c r="CR84">
        <v>0.82049899999999998</v>
      </c>
      <c r="CS84">
        <v>2.6761710000000001</v>
      </c>
      <c r="CT84">
        <v>0</v>
      </c>
      <c r="CU84">
        <v>0</v>
      </c>
      <c r="CV84">
        <v>0</v>
      </c>
      <c r="CW84">
        <v>0.92096299999999998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75.349352999999994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656.37817700000005</v>
      </c>
      <c r="L85">
        <v>584.29026299999998</v>
      </c>
      <c r="M85">
        <v>89.008067999999994</v>
      </c>
      <c r="N85">
        <v>114.13977199999999</v>
      </c>
      <c r="O85">
        <v>119.53624499999999</v>
      </c>
      <c r="P85">
        <v>116.09661800000001</v>
      </c>
      <c r="Q85">
        <v>20.654814999999999</v>
      </c>
      <c r="R85">
        <v>39.974699999999999</v>
      </c>
      <c r="S85">
        <v>24.946014999999999</v>
      </c>
      <c r="T85">
        <v>0.53642400000000001</v>
      </c>
      <c r="U85">
        <v>334.28315199999997</v>
      </c>
      <c r="V85">
        <v>19.512422999999998</v>
      </c>
      <c r="W85">
        <v>39.53828</v>
      </c>
      <c r="X85">
        <v>94.199886000000006</v>
      </c>
      <c r="Y85">
        <v>0</v>
      </c>
      <c r="Z85">
        <v>1.05369</v>
      </c>
      <c r="AA85">
        <v>0</v>
      </c>
      <c r="AB85">
        <v>11.966087</v>
      </c>
      <c r="AC85">
        <v>0</v>
      </c>
      <c r="AD85">
        <v>0</v>
      </c>
      <c r="AE85">
        <v>0</v>
      </c>
      <c r="AF85">
        <v>17.518075</v>
      </c>
      <c r="AG85">
        <v>43.353020999999998</v>
      </c>
      <c r="AH85">
        <v>0</v>
      </c>
      <c r="AI85">
        <v>0</v>
      </c>
      <c r="AJ85">
        <v>0</v>
      </c>
      <c r="AK85">
        <v>52.778852999999998</v>
      </c>
      <c r="AL85">
        <v>2.4487760000000001</v>
      </c>
      <c r="AM85">
        <v>0</v>
      </c>
      <c r="AN85">
        <v>0.65678400000000003</v>
      </c>
      <c r="AO85">
        <v>0</v>
      </c>
      <c r="AP85">
        <v>1.4724839999999999</v>
      </c>
      <c r="AQ85">
        <v>31.231372</v>
      </c>
      <c r="AR85">
        <v>26.438040000000001</v>
      </c>
      <c r="AS85">
        <v>7.7314020000000001</v>
      </c>
      <c r="AT85">
        <v>10.774076000000001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75.539945999999986</v>
      </c>
      <c r="BA85">
        <f t="shared" si="4"/>
        <v>2536.0574439999996</v>
      </c>
      <c r="BD85">
        <v>4.99</v>
      </c>
      <c r="BE85">
        <v>1.84</v>
      </c>
      <c r="BF85">
        <v>2.12</v>
      </c>
      <c r="BG85">
        <v>1.71</v>
      </c>
      <c r="BH85">
        <v>5.8</v>
      </c>
      <c r="BI85">
        <v>1.24</v>
      </c>
      <c r="BJ85">
        <v>0.4</v>
      </c>
      <c r="BK85">
        <v>1.66</v>
      </c>
      <c r="BL85">
        <v>0.73</v>
      </c>
      <c r="BM85">
        <v>0.08</v>
      </c>
      <c r="BN85">
        <v>2.2400000000000002</v>
      </c>
      <c r="BO85">
        <v>3.61</v>
      </c>
      <c r="BP85">
        <v>0.25</v>
      </c>
      <c r="BQ85">
        <v>1.92</v>
      </c>
      <c r="BR85">
        <v>2.1</v>
      </c>
      <c r="BS85">
        <v>1.58</v>
      </c>
      <c r="BT85">
        <v>2.8443610000000001</v>
      </c>
      <c r="BU85">
        <v>1.285531</v>
      </c>
      <c r="BV85">
        <v>2.3565489999999998</v>
      </c>
      <c r="BW85">
        <v>1.7717799999999999</v>
      </c>
      <c r="BX85">
        <v>1.8768860000000001</v>
      </c>
      <c r="BY85">
        <v>2.5710630000000001</v>
      </c>
      <c r="BZ85">
        <v>1.27182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5.090706</v>
      </c>
      <c r="CK85">
        <v>1.7915730000000001</v>
      </c>
      <c r="CL85">
        <v>1.85623</v>
      </c>
      <c r="CM85">
        <v>2.955031</v>
      </c>
      <c r="CN85">
        <v>1.6969030000000001</v>
      </c>
      <c r="CO85">
        <v>4.113702</v>
      </c>
      <c r="CP85">
        <v>4.0792169999999999</v>
      </c>
      <c r="CQ85">
        <v>3.2909609999999998</v>
      </c>
      <c r="CR85">
        <v>0.82049899999999998</v>
      </c>
      <c r="CS85">
        <v>2.6761710000000001</v>
      </c>
      <c r="CT85">
        <v>0</v>
      </c>
      <c r="CU85">
        <v>0</v>
      </c>
      <c r="CV85">
        <v>0</v>
      </c>
      <c r="CW85">
        <v>0.92096299999999998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75.539945999999986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656.37817700000005</v>
      </c>
      <c r="L86">
        <v>584.29026299999998</v>
      </c>
      <c r="M86">
        <v>89.008067999999994</v>
      </c>
      <c r="N86">
        <v>114.13977199999999</v>
      </c>
      <c r="O86">
        <v>119.53624499999999</v>
      </c>
      <c r="P86">
        <v>116.09661800000001</v>
      </c>
      <c r="Q86">
        <v>20.654814999999999</v>
      </c>
      <c r="R86">
        <v>39.974699999999999</v>
      </c>
      <c r="S86">
        <v>24.946014999999999</v>
      </c>
      <c r="T86">
        <v>0.53642400000000001</v>
      </c>
      <c r="U86">
        <v>334.28315199999997</v>
      </c>
      <c r="V86">
        <v>19.512422999999998</v>
      </c>
      <c r="W86">
        <v>39.53828</v>
      </c>
      <c r="X86">
        <v>94.199886000000006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17.518075</v>
      </c>
      <c r="AG86">
        <v>43.353020999999998</v>
      </c>
      <c r="AH86">
        <v>0</v>
      </c>
      <c r="AI86">
        <v>0</v>
      </c>
      <c r="AJ86">
        <v>0</v>
      </c>
      <c r="AK86">
        <v>52.778852999999998</v>
      </c>
      <c r="AL86">
        <v>2.4487760000000001</v>
      </c>
      <c r="AM86">
        <v>0</v>
      </c>
      <c r="AN86">
        <v>0.65678400000000003</v>
      </c>
      <c r="AO86">
        <v>0</v>
      </c>
      <c r="AP86">
        <v>1.4724839999999999</v>
      </c>
      <c r="AQ86">
        <v>31.231372</v>
      </c>
      <c r="AR86">
        <v>26.438040000000001</v>
      </c>
      <c r="AS86">
        <v>7.7314020000000001</v>
      </c>
      <c r="AT86">
        <v>10.774076000000001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75.685871999999975</v>
      </c>
      <c r="BA86">
        <f t="shared" si="4"/>
        <v>2523.1835929999997</v>
      </c>
      <c r="BD86">
        <v>4.99</v>
      </c>
      <c r="BE86">
        <v>1.84</v>
      </c>
      <c r="BF86">
        <v>2.12</v>
      </c>
      <c r="BG86">
        <v>1.71</v>
      </c>
      <c r="BH86">
        <v>5.8</v>
      </c>
      <c r="BI86">
        <v>1.24</v>
      </c>
      <c r="BJ86">
        <v>0.4</v>
      </c>
      <c r="BK86">
        <v>1.66</v>
      </c>
      <c r="BL86">
        <v>0.74</v>
      </c>
      <c r="BM86">
        <v>0.08</v>
      </c>
      <c r="BN86">
        <v>2.2400000000000002</v>
      </c>
      <c r="BO86">
        <v>3.61</v>
      </c>
      <c r="BP86">
        <v>0.25</v>
      </c>
      <c r="BQ86">
        <v>1.92</v>
      </c>
      <c r="BR86">
        <v>2.1</v>
      </c>
      <c r="BS86">
        <v>1.58</v>
      </c>
      <c r="BT86">
        <v>2.8443610000000001</v>
      </c>
      <c r="BU86">
        <v>1.285531</v>
      </c>
      <c r="BV86">
        <v>2.3565489999999998</v>
      </c>
      <c r="BW86">
        <v>1.7717799999999999</v>
      </c>
      <c r="BX86">
        <v>1.8768860000000001</v>
      </c>
      <c r="BY86">
        <v>2.5710630000000001</v>
      </c>
      <c r="BZ86">
        <v>1.27182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5.090706</v>
      </c>
      <c r="CK86">
        <v>1.7915730000000001</v>
      </c>
      <c r="CL86">
        <v>1.85623</v>
      </c>
      <c r="CM86">
        <v>3.090957</v>
      </c>
      <c r="CN86">
        <v>1.6969030000000001</v>
      </c>
      <c r="CO86">
        <v>4.113702</v>
      </c>
      <c r="CP86">
        <v>4.0792169999999999</v>
      </c>
      <c r="CQ86">
        <v>3.2909609999999998</v>
      </c>
      <c r="CR86">
        <v>0.82049899999999998</v>
      </c>
      <c r="CS86">
        <v>2.6761710000000001</v>
      </c>
      <c r="CT86">
        <v>0</v>
      </c>
      <c r="CU86">
        <v>0</v>
      </c>
      <c r="CV86">
        <v>0</v>
      </c>
      <c r="CW86">
        <v>0.92096299999999998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75.685871999999975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656.37817700000005</v>
      </c>
      <c r="L87">
        <v>584.29026299999998</v>
      </c>
      <c r="M87">
        <v>89.008067999999994</v>
      </c>
      <c r="N87">
        <v>114.13977199999999</v>
      </c>
      <c r="O87">
        <v>119.53624499999999</v>
      </c>
      <c r="P87">
        <v>116.09661800000001</v>
      </c>
      <c r="Q87">
        <v>16.367063000000002</v>
      </c>
      <c r="R87">
        <v>39.974699999999999</v>
      </c>
      <c r="S87">
        <v>24.946014999999999</v>
      </c>
      <c r="T87">
        <v>0.53642400000000001</v>
      </c>
      <c r="U87">
        <v>334.28315199999997</v>
      </c>
      <c r="V87">
        <v>19.512422999999998</v>
      </c>
      <c r="W87">
        <v>39.53828</v>
      </c>
      <c r="X87">
        <v>94.199886000000006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17.518075</v>
      </c>
      <c r="AG87">
        <v>43.353020999999998</v>
      </c>
      <c r="AH87">
        <v>0</v>
      </c>
      <c r="AI87">
        <v>0</v>
      </c>
      <c r="AJ87">
        <v>0</v>
      </c>
      <c r="AK87">
        <v>52.778852999999998</v>
      </c>
      <c r="AL87">
        <v>2.4487760000000001</v>
      </c>
      <c r="AM87">
        <v>0</v>
      </c>
      <c r="AN87">
        <v>0.61925399999999997</v>
      </c>
      <c r="AO87">
        <v>0</v>
      </c>
      <c r="AP87">
        <v>1.4724839999999999</v>
      </c>
      <c r="AQ87">
        <v>31.231372</v>
      </c>
      <c r="AR87">
        <v>2.115043</v>
      </c>
      <c r="AS87">
        <v>7.7314020000000001</v>
      </c>
      <c r="AT87">
        <v>10.774076000000001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75.821797999999973</v>
      </c>
      <c r="BA87">
        <f t="shared" si="4"/>
        <v>2494.6712399999997</v>
      </c>
      <c r="BD87">
        <v>4.99</v>
      </c>
      <c r="BE87">
        <v>1.84</v>
      </c>
      <c r="BF87">
        <v>2.12</v>
      </c>
      <c r="BG87">
        <v>1.71</v>
      </c>
      <c r="BH87">
        <v>5.8</v>
      </c>
      <c r="BI87">
        <v>1.24</v>
      </c>
      <c r="BJ87">
        <v>0.4</v>
      </c>
      <c r="BK87">
        <v>1.66</v>
      </c>
      <c r="BL87">
        <v>0.74</v>
      </c>
      <c r="BM87">
        <v>0.08</v>
      </c>
      <c r="BN87">
        <v>2.2400000000000002</v>
      </c>
      <c r="BO87">
        <v>3.61</v>
      </c>
      <c r="BP87">
        <v>0.25</v>
      </c>
      <c r="BQ87">
        <v>1.92</v>
      </c>
      <c r="BR87">
        <v>2.1</v>
      </c>
      <c r="BS87">
        <v>1.58</v>
      </c>
      <c r="BT87">
        <v>2.8443610000000001</v>
      </c>
      <c r="BU87">
        <v>1.285531</v>
      </c>
      <c r="BV87">
        <v>2.3565489999999998</v>
      </c>
      <c r="BW87">
        <v>1.7717799999999999</v>
      </c>
      <c r="BX87">
        <v>1.8768860000000001</v>
      </c>
      <c r="BY87">
        <v>2.5710630000000001</v>
      </c>
      <c r="BZ87">
        <v>1.27182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5.090706</v>
      </c>
      <c r="CK87">
        <v>1.7915730000000001</v>
      </c>
      <c r="CL87">
        <v>1.85623</v>
      </c>
      <c r="CM87">
        <v>3.2268829999999999</v>
      </c>
      <c r="CN87">
        <v>1.6969030000000001</v>
      </c>
      <c r="CO87">
        <v>4.113702</v>
      </c>
      <c r="CP87">
        <v>4.0792169999999999</v>
      </c>
      <c r="CQ87">
        <v>3.2909609999999998</v>
      </c>
      <c r="CR87">
        <v>0.82049899999999998</v>
      </c>
      <c r="CS87">
        <v>2.6761710000000001</v>
      </c>
      <c r="CT87">
        <v>0</v>
      </c>
      <c r="CU87">
        <v>0</v>
      </c>
      <c r="CV87">
        <v>0</v>
      </c>
      <c r="CW87">
        <v>0.92096299999999998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75.821797999999973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656.37817700000005</v>
      </c>
      <c r="L88">
        <v>584.29026299999998</v>
      </c>
      <c r="M88">
        <v>89.008067999999994</v>
      </c>
      <c r="N88">
        <v>114.13977199999999</v>
      </c>
      <c r="O88">
        <v>119.53624499999999</v>
      </c>
      <c r="P88">
        <v>116.09661800000001</v>
      </c>
      <c r="Q88">
        <v>16.367063000000002</v>
      </c>
      <c r="R88">
        <v>39.974699999999999</v>
      </c>
      <c r="S88">
        <v>24.946014999999999</v>
      </c>
      <c r="T88">
        <v>0.53642400000000001</v>
      </c>
      <c r="U88">
        <v>334.28315199999997</v>
      </c>
      <c r="V88">
        <v>19.512422999999998</v>
      </c>
      <c r="W88">
        <v>39.53828</v>
      </c>
      <c r="X88">
        <v>94.199886000000006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17.518075</v>
      </c>
      <c r="AG88">
        <v>43.353020999999998</v>
      </c>
      <c r="AH88">
        <v>0</v>
      </c>
      <c r="AI88">
        <v>0</v>
      </c>
      <c r="AJ88">
        <v>0</v>
      </c>
      <c r="AK88">
        <v>52.778852999999998</v>
      </c>
      <c r="AL88">
        <v>2.4487760000000001</v>
      </c>
      <c r="AM88">
        <v>0</v>
      </c>
      <c r="AN88">
        <v>0.61925399999999997</v>
      </c>
      <c r="AO88">
        <v>0</v>
      </c>
      <c r="AP88">
        <v>1.4724839999999999</v>
      </c>
      <c r="AQ88">
        <v>15.615686</v>
      </c>
      <c r="AR88">
        <v>2.115043</v>
      </c>
      <c r="AS88">
        <v>7.7314020000000001</v>
      </c>
      <c r="AT88">
        <v>10.774076000000001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75.91046799999998</v>
      </c>
      <c r="BA88">
        <f t="shared" si="4"/>
        <v>2479.1442239999997</v>
      </c>
      <c r="BD88">
        <v>4.99</v>
      </c>
      <c r="BE88">
        <v>1.84</v>
      </c>
      <c r="BF88">
        <v>2.12</v>
      </c>
      <c r="BG88">
        <v>1.71</v>
      </c>
      <c r="BH88">
        <v>5.8</v>
      </c>
      <c r="BI88">
        <v>1.24</v>
      </c>
      <c r="BJ88">
        <v>0.4</v>
      </c>
      <c r="BK88">
        <v>1.66</v>
      </c>
      <c r="BL88">
        <v>0.74</v>
      </c>
      <c r="BM88">
        <v>0.08</v>
      </c>
      <c r="BN88">
        <v>2.2400000000000002</v>
      </c>
      <c r="BO88">
        <v>3.61</v>
      </c>
      <c r="BP88">
        <v>0.25</v>
      </c>
      <c r="BQ88">
        <v>1.92</v>
      </c>
      <c r="BR88">
        <v>2.1</v>
      </c>
      <c r="BS88">
        <v>1.58</v>
      </c>
      <c r="BT88">
        <v>2.8443610000000001</v>
      </c>
      <c r="BU88">
        <v>1.285531</v>
      </c>
      <c r="BV88">
        <v>2.3565489999999998</v>
      </c>
      <c r="BW88">
        <v>1.7717799999999999</v>
      </c>
      <c r="BX88">
        <v>1.8768860000000001</v>
      </c>
      <c r="BY88">
        <v>2.5710630000000001</v>
      </c>
      <c r="BZ88">
        <v>1.27182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5.090706</v>
      </c>
      <c r="CK88">
        <v>1.7915730000000001</v>
      </c>
      <c r="CL88">
        <v>1.85623</v>
      </c>
      <c r="CM88">
        <v>3.315553</v>
      </c>
      <c r="CN88">
        <v>1.6969030000000001</v>
      </c>
      <c r="CO88">
        <v>4.113702</v>
      </c>
      <c r="CP88">
        <v>4.0792169999999999</v>
      </c>
      <c r="CQ88">
        <v>3.2909609999999998</v>
      </c>
      <c r="CR88">
        <v>0.82049899999999998</v>
      </c>
      <c r="CS88">
        <v>2.6761710000000001</v>
      </c>
      <c r="CT88">
        <v>0</v>
      </c>
      <c r="CU88">
        <v>0</v>
      </c>
      <c r="CV88">
        <v>0</v>
      </c>
      <c r="CW88">
        <v>0.92096299999999998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75.91046799999998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656.37817700000005</v>
      </c>
      <c r="L89">
        <v>476.52651300000002</v>
      </c>
      <c r="M89">
        <v>89.008067999999994</v>
      </c>
      <c r="N89">
        <v>114.13977199999999</v>
      </c>
      <c r="O89">
        <v>119.53624499999999</v>
      </c>
      <c r="P89">
        <v>116.09661800000001</v>
      </c>
      <c r="Q89">
        <v>14.308573000000001</v>
      </c>
      <c r="R89">
        <v>39.204931000000002</v>
      </c>
      <c r="S89">
        <v>24.946014999999999</v>
      </c>
      <c r="T89">
        <v>0.53642400000000001</v>
      </c>
      <c r="U89">
        <v>334.28315199999997</v>
      </c>
      <c r="V89">
        <v>19.512422999999998</v>
      </c>
      <c r="W89">
        <v>39.53828</v>
      </c>
      <c r="X89">
        <v>94.199886000000006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17.518075</v>
      </c>
      <c r="AG89">
        <v>43.353020999999998</v>
      </c>
      <c r="AH89">
        <v>0</v>
      </c>
      <c r="AI89">
        <v>0</v>
      </c>
      <c r="AJ89">
        <v>0</v>
      </c>
      <c r="AK89">
        <v>52.778852999999998</v>
      </c>
      <c r="AL89">
        <v>2.4487760000000001</v>
      </c>
      <c r="AM89">
        <v>0</v>
      </c>
      <c r="AN89">
        <v>0.61925399999999997</v>
      </c>
      <c r="AO89">
        <v>0</v>
      </c>
      <c r="AP89">
        <v>1.104363</v>
      </c>
      <c r="AQ89">
        <v>15.615686</v>
      </c>
      <c r="AR89">
        <v>2.115043</v>
      </c>
      <c r="AS89">
        <v>5.1542680000000001</v>
      </c>
      <c r="AT89">
        <v>10.774076000000001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75.959082999999978</v>
      </c>
      <c r="BA89">
        <f t="shared" si="4"/>
        <v>2365.6555749999998</v>
      </c>
      <c r="BD89">
        <v>4.99</v>
      </c>
      <c r="BE89">
        <v>1.84</v>
      </c>
      <c r="BF89">
        <v>2.12</v>
      </c>
      <c r="BG89">
        <v>1.71</v>
      </c>
      <c r="BH89">
        <v>5.8</v>
      </c>
      <c r="BI89">
        <v>1.24</v>
      </c>
      <c r="BJ89">
        <v>0.4</v>
      </c>
      <c r="BK89">
        <v>1.66</v>
      </c>
      <c r="BL89">
        <v>0.74</v>
      </c>
      <c r="BM89">
        <v>0.08</v>
      </c>
      <c r="BN89">
        <v>2.2400000000000002</v>
      </c>
      <c r="BO89">
        <v>3.61</v>
      </c>
      <c r="BP89">
        <v>0.25</v>
      </c>
      <c r="BQ89">
        <v>1.92</v>
      </c>
      <c r="BR89">
        <v>2.1</v>
      </c>
      <c r="BS89">
        <v>1.58</v>
      </c>
      <c r="BT89">
        <v>2.8443610000000001</v>
      </c>
      <c r="BU89">
        <v>1.285531</v>
      </c>
      <c r="BV89">
        <v>2.3565489999999998</v>
      </c>
      <c r="BW89">
        <v>1.7717799999999999</v>
      </c>
      <c r="BX89">
        <v>1.8768860000000001</v>
      </c>
      <c r="BY89">
        <v>2.5710630000000001</v>
      </c>
      <c r="BZ89">
        <v>1.27182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5.090706</v>
      </c>
      <c r="CK89">
        <v>1.7915730000000001</v>
      </c>
      <c r="CL89">
        <v>1.85623</v>
      </c>
      <c r="CM89">
        <v>3.3641679999999998</v>
      </c>
      <c r="CN89">
        <v>1.6969030000000001</v>
      </c>
      <c r="CO89">
        <v>4.113702</v>
      </c>
      <c r="CP89">
        <v>4.0792169999999999</v>
      </c>
      <c r="CQ89">
        <v>3.2909609999999998</v>
      </c>
      <c r="CR89">
        <v>0.82049899999999998</v>
      </c>
      <c r="CS89">
        <v>2.6761710000000001</v>
      </c>
      <c r="CT89">
        <v>0</v>
      </c>
      <c r="CU89">
        <v>0</v>
      </c>
      <c r="CV89">
        <v>0</v>
      </c>
      <c r="CW89">
        <v>0.92096299999999998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75.959082999999978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656.37817700000005</v>
      </c>
      <c r="L90">
        <v>384.56830500000001</v>
      </c>
      <c r="M90">
        <v>89.008067999999994</v>
      </c>
      <c r="N90">
        <v>114.13977199999999</v>
      </c>
      <c r="O90">
        <v>119.53624499999999</v>
      </c>
      <c r="P90">
        <v>116.09661800000001</v>
      </c>
      <c r="Q90">
        <v>11.94645</v>
      </c>
      <c r="R90">
        <v>39.204931000000002</v>
      </c>
      <c r="S90">
        <v>24.946014999999999</v>
      </c>
      <c r="T90">
        <v>0.53642400000000001</v>
      </c>
      <c r="U90">
        <v>334.28315199999997</v>
      </c>
      <c r="V90">
        <v>19.512422999999998</v>
      </c>
      <c r="W90">
        <v>39.53828</v>
      </c>
      <c r="X90">
        <v>94.199886000000006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17.518075</v>
      </c>
      <c r="AG90">
        <v>43.353020999999998</v>
      </c>
      <c r="AH90">
        <v>0</v>
      </c>
      <c r="AI90">
        <v>0</v>
      </c>
      <c r="AJ90">
        <v>0</v>
      </c>
      <c r="AK90">
        <v>52.778852999999998</v>
      </c>
      <c r="AL90">
        <v>2.4487760000000001</v>
      </c>
      <c r="AM90">
        <v>0</v>
      </c>
      <c r="AN90">
        <v>0.61925399999999997</v>
      </c>
      <c r="AO90">
        <v>0</v>
      </c>
      <c r="AP90">
        <v>1.104363</v>
      </c>
      <c r="AQ90">
        <v>15.615686</v>
      </c>
      <c r="AR90">
        <v>2.115043</v>
      </c>
      <c r="AS90">
        <v>5.1542680000000001</v>
      </c>
      <c r="AT90">
        <v>10.774076000000001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75.959082999999978</v>
      </c>
      <c r="BA90">
        <f t="shared" si="4"/>
        <v>2271.3352439999999</v>
      </c>
      <c r="BD90">
        <v>4.99</v>
      </c>
      <c r="BE90">
        <v>1.84</v>
      </c>
      <c r="BF90">
        <v>2.12</v>
      </c>
      <c r="BG90">
        <v>1.71</v>
      </c>
      <c r="BH90">
        <v>5.8</v>
      </c>
      <c r="BI90">
        <v>1.24</v>
      </c>
      <c r="BJ90">
        <v>0.4</v>
      </c>
      <c r="BK90">
        <v>1.66</v>
      </c>
      <c r="BL90">
        <v>0.74</v>
      </c>
      <c r="BM90">
        <v>0.08</v>
      </c>
      <c r="BN90">
        <v>2.2400000000000002</v>
      </c>
      <c r="BO90">
        <v>3.61</v>
      </c>
      <c r="BP90">
        <v>0.25</v>
      </c>
      <c r="BQ90">
        <v>1.92</v>
      </c>
      <c r="BR90">
        <v>2.1</v>
      </c>
      <c r="BS90">
        <v>1.58</v>
      </c>
      <c r="BT90">
        <v>2.8443610000000001</v>
      </c>
      <c r="BU90">
        <v>1.285531</v>
      </c>
      <c r="BV90">
        <v>2.3565489999999998</v>
      </c>
      <c r="BW90">
        <v>1.7717799999999999</v>
      </c>
      <c r="BX90">
        <v>1.8768860000000001</v>
      </c>
      <c r="BY90">
        <v>2.5710630000000001</v>
      </c>
      <c r="BZ90">
        <v>1.27182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5.090706</v>
      </c>
      <c r="CK90">
        <v>1.7915730000000001</v>
      </c>
      <c r="CL90">
        <v>1.85623</v>
      </c>
      <c r="CM90">
        <v>3.3641679999999998</v>
      </c>
      <c r="CN90">
        <v>1.6969030000000001</v>
      </c>
      <c r="CO90">
        <v>4.113702</v>
      </c>
      <c r="CP90">
        <v>4.0792169999999999</v>
      </c>
      <c r="CQ90">
        <v>3.2909609999999998</v>
      </c>
      <c r="CR90">
        <v>0.82049899999999998</v>
      </c>
      <c r="CS90">
        <v>2.6761710000000001</v>
      </c>
      <c r="CT90">
        <v>0</v>
      </c>
      <c r="CU90">
        <v>0</v>
      </c>
      <c r="CV90">
        <v>0</v>
      </c>
      <c r="CW90">
        <v>0.92096299999999998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75.959082999999978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575.27383799999996</v>
      </c>
      <c r="L91">
        <v>335.80046599999997</v>
      </c>
      <c r="M91">
        <v>89.008067999999994</v>
      </c>
      <c r="N91">
        <v>114.13977199999999</v>
      </c>
      <c r="O91">
        <v>119.53624499999999</v>
      </c>
      <c r="P91">
        <v>116.09661800000001</v>
      </c>
      <c r="Q91">
        <v>11.94645</v>
      </c>
      <c r="R91">
        <v>39.204931000000002</v>
      </c>
      <c r="S91">
        <v>20.527797</v>
      </c>
      <c r="T91">
        <v>0.53642400000000001</v>
      </c>
      <c r="U91">
        <v>334.28315199999997</v>
      </c>
      <c r="V91">
        <v>19.512422999999998</v>
      </c>
      <c r="W91">
        <v>39.53828</v>
      </c>
      <c r="X91">
        <v>94.199886000000006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17.518075</v>
      </c>
      <c r="AG91">
        <v>43.353020999999998</v>
      </c>
      <c r="AH91">
        <v>0</v>
      </c>
      <c r="AI91">
        <v>0</v>
      </c>
      <c r="AJ91">
        <v>0</v>
      </c>
      <c r="AK91">
        <v>52.778852999999998</v>
      </c>
      <c r="AL91">
        <v>2.4487760000000001</v>
      </c>
      <c r="AM91">
        <v>0</v>
      </c>
      <c r="AN91">
        <v>0.61925399999999997</v>
      </c>
      <c r="AO91">
        <v>0</v>
      </c>
      <c r="AP91">
        <v>1.104363</v>
      </c>
      <c r="AQ91">
        <v>15.615686</v>
      </c>
      <c r="AR91">
        <v>2.115043</v>
      </c>
      <c r="AS91">
        <v>5.1542680000000001</v>
      </c>
      <c r="AT91">
        <v>10.774076000000001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75.999082999999985</v>
      </c>
      <c r="BA91">
        <f t="shared" si="4"/>
        <v>2137.0848479999995</v>
      </c>
      <c r="BD91">
        <v>4.99</v>
      </c>
      <c r="BE91">
        <v>1.84</v>
      </c>
      <c r="BF91">
        <v>2.12</v>
      </c>
      <c r="BG91">
        <v>1.71</v>
      </c>
      <c r="BH91">
        <v>5.8</v>
      </c>
      <c r="BI91">
        <v>1.27</v>
      </c>
      <c r="BJ91">
        <v>0.41</v>
      </c>
      <c r="BK91">
        <v>1.66</v>
      </c>
      <c r="BL91">
        <v>0.74</v>
      </c>
      <c r="BM91">
        <v>0.08</v>
      </c>
      <c r="BN91">
        <v>2.2400000000000002</v>
      </c>
      <c r="BO91">
        <v>3.61</v>
      </c>
      <c r="BP91">
        <v>0.25</v>
      </c>
      <c r="BQ91">
        <v>1.92</v>
      </c>
      <c r="BR91">
        <v>2.1</v>
      </c>
      <c r="BS91">
        <v>1.58</v>
      </c>
      <c r="BT91">
        <v>2.8443610000000001</v>
      </c>
      <c r="BU91">
        <v>1.285531</v>
      </c>
      <c r="BV91">
        <v>2.3565489999999998</v>
      </c>
      <c r="BW91">
        <v>1.7717799999999999</v>
      </c>
      <c r="BX91">
        <v>1.8768860000000001</v>
      </c>
      <c r="BY91">
        <v>2.5710630000000001</v>
      </c>
      <c r="BZ91">
        <v>1.27182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5.090706</v>
      </c>
      <c r="CK91">
        <v>1.7915730000000001</v>
      </c>
      <c r="CL91">
        <v>1.85623</v>
      </c>
      <c r="CM91">
        <v>3.3641679999999998</v>
      </c>
      <c r="CN91">
        <v>1.6969030000000001</v>
      </c>
      <c r="CO91">
        <v>4.113702</v>
      </c>
      <c r="CP91">
        <v>4.0792169999999999</v>
      </c>
      <c r="CQ91">
        <v>3.2909609999999998</v>
      </c>
      <c r="CR91">
        <v>0.82049899999999998</v>
      </c>
      <c r="CS91">
        <v>2.6761710000000001</v>
      </c>
      <c r="CT91">
        <v>0</v>
      </c>
      <c r="CU91">
        <v>0</v>
      </c>
      <c r="CV91">
        <v>0</v>
      </c>
      <c r="CW91">
        <v>0.92096299999999998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75.999082999999985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575.27383799999996</v>
      </c>
      <c r="L92">
        <v>335.80046599999997</v>
      </c>
      <c r="M92">
        <v>89.008067999999994</v>
      </c>
      <c r="N92">
        <v>114.13977199999999</v>
      </c>
      <c r="O92">
        <v>119.53624499999999</v>
      </c>
      <c r="P92">
        <v>116.09661800000001</v>
      </c>
      <c r="Q92">
        <v>11.94645</v>
      </c>
      <c r="R92">
        <v>39.204931000000002</v>
      </c>
      <c r="S92">
        <v>20.527797</v>
      </c>
      <c r="T92">
        <v>0.53642400000000001</v>
      </c>
      <c r="U92">
        <v>334.28315199999997</v>
      </c>
      <c r="V92">
        <v>19.512422999999998</v>
      </c>
      <c r="W92">
        <v>39.53828</v>
      </c>
      <c r="X92">
        <v>94.199886000000006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17.518075</v>
      </c>
      <c r="AG92">
        <v>43.353020999999998</v>
      </c>
      <c r="AH92">
        <v>0</v>
      </c>
      <c r="AI92">
        <v>0</v>
      </c>
      <c r="AJ92">
        <v>0</v>
      </c>
      <c r="AK92">
        <v>52.778852999999998</v>
      </c>
      <c r="AL92">
        <v>2.4487760000000001</v>
      </c>
      <c r="AM92">
        <v>0</v>
      </c>
      <c r="AN92">
        <v>0.61925399999999997</v>
      </c>
      <c r="AO92">
        <v>0</v>
      </c>
      <c r="AP92">
        <v>1.104363</v>
      </c>
      <c r="AQ92">
        <v>15.615686</v>
      </c>
      <c r="AR92">
        <v>2.115043</v>
      </c>
      <c r="AS92">
        <v>5.1542680000000001</v>
      </c>
      <c r="AT92">
        <v>10.774076000000001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76.00908299999999</v>
      </c>
      <c r="BA92">
        <f t="shared" si="4"/>
        <v>2137.0948479999993</v>
      </c>
      <c r="BD92">
        <v>4.99</v>
      </c>
      <c r="BE92">
        <v>1.84</v>
      </c>
      <c r="BF92">
        <v>2.12</v>
      </c>
      <c r="BG92">
        <v>1.71</v>
      </c>
      <c r="BH92">
        <v>5.8</v>
      </c>
      <c r="BI92">
        <v>1.27</v>
      </c>
      <c r="BJ92">
        <v>0.42</v>
      </c>
      <c r="BK92">
        <v>1.66</v>
      </c>
      <c r="BL92">
        <v>0.74</v>
      </c>
      <c r="BM92">
        <v>0.08</v>
      </c>
      <c r="BN92">
        <v>2.2400000000000002</v>
      </c>
      <c r="BO92">
        <v>3.61</v>
      </c>
      <c r="BP92">
        <v>0.25</v>
      </c>
      <c r="BQ92">
        <v>1.92</v>
      </c>
      <c r="BR92">
        <v>2.1</v>
      </c>
      <c r="BS92">
        <v>1.58</v>
      </c>
      <c r="BT92">
        <v>2.8443610000000001</v>
      </c>
      <c r="BU92">
        <v>1.285531</v>
      </c>
      <c r="BV92">
        <v>2.3565489999999998</v>
      </c>
      <c r="BW92">
        <v>1.7717799999999999</v>
      </c>
      <c r="BX92">
        <v>1.8768860000000001</v>
      </c>
      <c r="BY92">
        <v>2.5710630000000001</v>
      </c>
      <c r="BZ92">
        <v>1.27182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5.090706</v>
      </c>
      <c r="CK92">
        <v>1.7915730000000001</v>
      </c>
      <c r="CL92">
        <v>1.85623</v>
      </c>
      <c r="CM92">
        <v>3.3641679999999998</v>
      </c>
      <c r="CN92">
        <v>1.6969030000000001</v>
      </c>
      <c r="CO92">
        <v>4.113702</v>
      </c>
      <c r="CP92">
        <v>4.0792169999999999</v>
      </c>
      <c r="CQ92">
        <v>3.2909609999999998</v>
      </c>
      <c r="CR92">
        <v>0.82049899999999998</v>
      </c>
      <c r="CS92">
        <v>2.6761710000000001</v>
      </c>
      <c r="CT92">
        <v>0</v>
      </c>
      <c r="CU92">
        <v>0</v>
      </c>
      <c r="CV92">
        <v>0</v>
      </c>
      <c r="CW92">
        <v>0.92096299999999998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76.00908299999999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544.35981800000002</v>
      </c>
      <c r="L93">
        <v>329.63254799999999</v>
      </c>
      <c r="M93">
        <v>89.008067999999994</v>
      </c>
      <c r="N93">
        <v>114.13977199999999</v>
      </c>
      <c r="O93">
        <v>119.53624499999999</v>
      </c>
      <c r="P93">
        <v>116.09661800000001</v>
      </c>
      <c r="Q93">
        <v>7.7883120000000003</v>
      </c>
      <c r="R93">
        <v>39.204931000000002</v>
      </c>
      <c r="S93">
        <v>15.069697</v>
      </c>
      <c r="T93">
        <v>0.53642400000000001</v>
      </c>
      <c r="U93">
        <v>334.28315199999997</v>
      </c>
      <c r="V93">
        <v>19.512422999999998</v>
      </c>
      <c r="W93">
        <v>39.53828</v>
      </c>
      <c r="X93">
        <v>94.199886000000006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17.518075</v>
      </c>
      <c r="AG93">
        <v>43.353020999999998</v>
      </c>
      <c r="AH93">
        <v>0</v>
      </c>
      <c r="AI93">
        <v>0</v>
      </c>
      <c r="AJ93">
        <v>0</v>
      </c>
      <c r="AK93">
        <v>52.778852999999998</v>
      </c>
      <c r="AL93">
        <v>12.243878</v>
      </c>
      <c r="AM93">
        <v>0</v>
      </c>
      <c r="AN93">
        <v>0.61925399999999997</v>
      </c>
      <c r="AO93">
        <v>0</v>
      </c>
      <c r="AP93">
        <v>1.104363</v>
      </c>
      <c r="AQ93">
        <v>0</v>
      </c>
      <c r="AR93">
        <v>2.115043</v>
      </c>
      <c r="AS93">
        <v>4.5099850000000004</v>
      </c>
      <c r="AT93">
        <v>10.774076000000001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76.00908299999999</v>
      </c>
      <c r="BA93">
        <f t="shared" si="4"/>
        <v>2083.9318049999993</v>
      </c>
      <c r="BD93">
        <v>4.99</v>
      </c>
      <c r="BE93">
        <v>1.84</v>
      </c>
      <c r="BF93">
        <v>2.12</v>
      </c>
      <c r="BG93">
        <v>1.71</v>
      </c>
      <c r="BH93">
        <v>5.8</v>
      </c>
      <c r="BI93">
        <v>1.27</v>
      </c>
      <c r="BJ93">
        <v>0.42</v>
      </c>
      <c r="BK93">
        <v>1.66</v>
      </c>
      <c r="BL93">
        <v>0.74</v>
      </c>
      <c r="BM93">
        <v>0.08</v>
      </c>
      <c r="BN93">
        <v>2.2400000000000002</v>
      </c>
      <c r="BO93">
        <v>3.61</v>
      </c>
      <c r="BP93">
        <v>0.25</v>
      </c>
      <c r="BQ93">
        <v>1.92</v>
      </c>
      <c r="BR93">
        <v>2.1</v>
      </c>
      <c r="BS93">
        <v>1.58</v>
      </c>
      <c r="BT93">
        <v>2.8443610000000001</v>
      </c>
      <c r="BU93">
        <v>1.285531</v>
      </c>
      <c r="BV93">
        <v>2.3565489999999998</v>
      </c>
      <c r="BW93">
        <v>1.7717799999999999</v>
      </c>
      <c r="BX93">
        <v>1.8768860000000001</v>
      </c>
      <c r="BY93">
        <v>2.5710630000000001</v>
      </c>
      <c r="BZ93">
        <v>1.27182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5.090706</v>
      </c>
      <c r="CK93">
        <v>1.7915730000000001</v>
      </c>
      <c r="CL93">
        <v>1.85623</v>
      </c>
      <c r="CM93">
        <v>3.3641679999999998</v>
      </c>
      <c r="CN93">
        <v>1.6969030000000001</v>
      </c>
      <c r="CO93">
        <v>4.113702</v>
      </c>
      <c r="CP93">
        <v>4.0792169999999999</v>
      </c>
      <c r="CQ93">
        <v>3.2909609999999998</v>
      </c>
      <c r="CR93">
        <v>0.82049899999999998</v>
      </c>
      <c r="CS93">
        <v>2.6761710000000001</v>
      </c>
      <c r="CT93">
        <v>0</v>
      </c>
      <c r="CU93">
        <v>0</v>
      </c>
      <c r="CV93">
        <v>0</v>
      </c>
      <c r="CW93">
        <v>0.92096299999999998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76.00908299999999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532.45829400000002</v>
      </c>
      <c r="L94">
        <v>329.63254799999999</v>
      </c>
      <c r="M94">
        <v>89.008067999999994</v>
      </c>
      <c r="N94">
        <v>114.13977199999999</v>
      </c>
      <c r="O94">
        <v>119.53624499999999</v>
      </c>
      <c r="P94">
        <v>116.09661800000001</v>
      </c>
      <c r="Q94">
        <v>7.7883120000000003</v>
      </c>
      <c r="R94">
        <v>31.140277999999999</v>
      </c>
      <c r="S94">
        <v>9.6270799999999994</v>
      </c>
      <c r="T94">
        <v>0.53642400000000001</v>
      </c>
      <c r="U94">
        <v>334.28315199999997</v>
      </c>
      <c r="V94">
        <v>15.680823</v>
      </c>
      <c r="W94">
        <v>31.242196</v>
      </c>
      <c r="X94">
        <v>74.878371999999999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17.518075</v>
      </c>
      <c r="AG94">
        <v>43.353020999999998</v>
      </c>
      <c r="AH94">
        <v>0</v>
      </c>
      <c r="AI94">
        <v>0</v>
      </c>
      <c r="AJ94">
        <v>0</v>
      </c>
      <c r="AK94">
        <v>52.778852999999998</v>
      </c>
      <c r="AL94">
        <v>38.401252999999997</v>
      </c>
      <c r="AM94">
        <v>0</v>
      </c>
      <c r="AN94">
        <v>0.61925399999999997</v>
      </c>
      <c r="AO94">
        <v>0</v>
      </c>
      <c r="AP94">
        <v>1.104363</v>
      </c>
      <c r="AQ94">
        <v>0</v>
      </c>
      <c r="AR94">
        <v>2.115043</v>
      </c>
      <c r="AS94">
        <v>4.5099850000000004</v>
      </c>
      <c r="AT94">
        <v>10.774076000000001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75.969082999999983</v>
      </c>
      <c r="BA94">
        <f t="shared" si="4"/>
        <v>2053.1911879999993</v>
      </c>
      <c r="BD94">
        <v>4.99</v>
      </c>
      <c r="BE94">
        <v>1.84</v>
      </c>
      <c r="BF94">
        <v>2.12</v>
      </c>
      <c r="BG94">
        <v>1.71</v>
      </c>
      <c r="BH94">
        <v>5.8</v>
      </c>
      <c r="BI94">
        <v>1.25</v>
      </c>
      <c r="BJ94">
        <v>0.4</v>
      </c>
      <c r="BK94">
        <v>1.66</v>
      </c>
      <c r="BL94">
        <v>0.74</v>
      </c>
      <c r="BM94">
        <v>0.08</v>
      </c>
      <c r="BN94">
        <v>2.2400000000000002</v>
      </c>
      <c r="BO94">
        <v>3.61</v>
      </c>
      <c r="BP94">
        <v>0.25</v>
      </c>
      <c r="BQ94">
        <v>1.92</v>
      </c>
      <c r="BR94">
        <v>2.1</v>
      </c>
      <c r="BS94">
        <v>1.58</v>
      </c>
      <c r="BT94">
        <v>2.8443610000000001</v>
      </c>
      <c r="BU94">
        <v>1.285531</v>
      </c>
      <c r="BV94">
        <v>2.3565489999999998</v>
      </c>
      <c r="BW94">
        <v>1.7717799999999999</v>
      </c>
      <c r="BX94">
        <v>1.8768860000000001</v>
      </c>
      <c r="BY94">
        <v>2.5710630000000001</v>
      </c>
      <c r="BZ94">
        <v>1.27182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5.090706</v>
      </c>
      <c r="CK94">
        <v>1.7915730000000001</v>
      </c>
      <c r="CL94">
        <v>1.85623</v>
      </c>
      <c r="CM94">
        <v>3.3641679999999998</v>
      </c>
      <c r="CN94">
        <v>1.6969030000000001</v>
      </c>
      <c r="CO94">
        <v>4.113702</v>
      </c>
      <c r="CP94">
        <v>4.0792169999999999</v>
      </c>
      <c r="CQ94">
        <v>3.2909609999999998</v>
      </c>
      <c r="CR94">
        <v>0.82049899999999998</v>
      </c>
      <c r="CS94">
        <v>2.6761710000000001</v>
      </c>
      <c r="CT94">
        <v>0</v>
      </c>
      <c r="CU94">
        <v>0</v>
      </c>
      <c r="CV94">
        <v>0</v>
      </c>
      <c r="CW94">
        <v>0.92096299999999998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75.969082999999983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515.216094</v>
      </c>
      <c r="L95">
        <v>329.63254799999999</v>
      </c>
      <c r="M95">
        <v>89.008067999999994</v>
      </c>
      <c r="N95">
        <v>114.13977199999999</v>
      </c>
      <c r="O95">
        <v>119.53624499999999</v>
      </c>
      <c r="P95">
        <v>116.09661800000001</v>
      </c>
      <c r="Q95">
        <v>7.8104459999999998</v>
      </c>
      <c r="R95">
        <v>22.433572000000002</v>
      </c>
      <c r="S95">
        <v>9.6270799999999994</v>
      </c>
      <c r="T95">
        <v>0.53642400000000001</v>
      </c>
      <c r="U95">
        <v>330.83471200000002</v>
      </c>
      <c r="V95">
        <v>10.637096</v>
      </c>
      <c r="W95">
        <v>25.988019000000001</v>
      </c>
      <c r="X95">
        <v>62.731594999999999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8.7590380000000003</v>
      </c>
      <c r="AG95">
        <v>43.353020999999998</v>
      </c>
      <c r="AH95">
        <v>0</v>
      </c>
      <c r="AI95">
        <v>0</v>
      </c>
      <c r="AJ95">
        <v>0</v>
      </c>
      <c r="AK95">
        <v>52.778852999999998</v>
      </c>
      <c r="AL95">
        <v>51.201670999999997</v>
      </c>
      <c r="AM95">
        <v>0</v>
      </c>
      <c r="AN95">
        <v>0.60048800000000002</v>
      </c>
      <c r="AO95">
        <v>0</v>
      </c>
      <c r="AP95">
        <v>1.104363</v>
      </c>
      <c r="AQ95">
        <v>0</v>
      </c>
      <c r="AR95">
        <v>2.115043</v>
      </c>
      <c r="AS95">
        <v>4.5099850000000004</v>
      </c>
      <c r="AT95">
        <v>10.774076000000001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75.969082999999983</v>
      </c>
      <c r="BA95">
        <f t="shared" si="4"/>
        <v>2005.3939099999993</v>
      </c>
      <c r="BD95">
        <v>4.99</v>
      </c>
      <c r="BE95">
        <v>1.84</v>
      </c>
      <c r="BF95">
        <v>2.12</v>
      </c>
      <c r="BG95">
        <v>1.71</v>
      </c>
      <c r="BH95">
        <v>5.8</v>
      </c>
      <c r="BI95">
        <v>1.25</v>
      </c>
      <c r="BJ95">
        <v>0.4</v>
      </c>
      <c r="BK95">
        <v>1.66</v>
      </c>
      <c r="BL95">
        <v>0.74</v>
      </c>
      <c r="BM95">
        <v>0.08</v>
      </c>
      <c r="BN95">
        <v>2.2400000000000002</v>
      </c>
      <c r="BO95">
        <v>3.61</v>
      </c>
      <c r="BP95">
        <v>0.25</v>
      </c>
      <c r="BQ95">
        <v>1.92</v>
      </c>
      <c r="BR95">
        <v>2.1</v>
      </c>
      <c r="BS95">
        <v>1.58</v>
      </c>
      <c r="BT95">
        <v>2.8443610000000001</v>
      </c>
      <c r="BU95">
        <v>1.285531</v>
      </c>
      <c r="BV95">
        <v>2.3565489999999998</v>
      </c>
      <c r="BW95">
        <v>1.7717799999999999</v>
      </c>
      <c r="BX95">
        <v>1.8768860000000001</v>
      </c>
      <c r="BY95">
        <v>2.5710630000000001</v>
      </c>
      <c r="BZ95">
        <v>1.27182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5.090706</v>
      </c>
      <c r="CK95">
        <v>1.7915730000000001</v>
      </c>
      <c r="CL95">
        <v>1.85623</v>
      </c>
      <c r="CM95">
        <v>3.3641679999999998</v>
      </c>
      <c r="CN95">
        <v>1.6969030000000001</v>
      </c>
      <c r="CO95">
        <v>4.113702</v>
      </c>
      <c r="CP95">
        <v>4.0792169999999999</v>
      </c>
      <c r="CQ95">
        <v>3.2909609999999998</v>
      </c>
      <c r="CR95">
        <v>0.82049899999999998</v>
      </c>
      <c r="CS95">
        <v>2.6761710000000001</v>
      </c>
      <c r="CT95">
        <v>0</v>
      </c>
      <c r="CU95">
        <v>0</v>
      </c>
      <c r="CV95">
        <v>0</v>
      </c>
      <c r="CW95">
        <v>0.92096299999999998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75.969082999999983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464.15044499999999</v>
      </c>
      <c r="L96">
        <v>329.63254799999999</v>
      </c>
      <c r="M96">
        <v>89.008067999999994</v>
      </c>
      <c r="N96">
        <v>114.13977199999999</v>
      </c>
      <c r="O96">
        <v>119.53624499999999</v>
      </c>
      <c r="P96">
        <v>116.09661800000001</v>
      </c>
      <c r="Q96">
        <v>7.8104459999999998</v>
      </c>
      <c r="R96">
        <v>22.410744000000001</v>
      </c>
      <c r="S96">
        <v>9.6270799999999994</v>
      </c>
      <c r="T96">
        <v>0.53642400000000001</v>
      </c>
      <c r="U96">
        <v>330.83471200000002</v>
      </c>
      <c r="V96">
        <v>10.637096</v>
      </c>
      <c r="W96">
        <v>25.988019000000001</v>
      </c>
      <c r="X96">
        <v>61.488463000000003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8.7590380000000003</v>
      </c>
      <c r="AG96">
        <v>43.353020999999998</v>
      </c>
      <c r="AH96">
        <v>0</v>
      </c>
      <c r="AI96">
        <v>0</v>
      </c>
      <c r="AJ96">
        <v>0</v>
      </c>
      <c r="AK96">
        <v>52.778852999999998</v>
      </c>
      <c r="AL96">
        <v>51.201670999999997</v>
      </c>
      <c r="AM96">
        <v>0</v>
      </c>
      <c r="AN96">
        <v>0.60048800000000002</v>
      </c>
      <c r="AO96">
        <v>0</v>
      </c>
      <c r="AP96">
        <v>1.104363</v>
      </c>
      <c r="AQ96">
        <v>0</v>
      </c>
      <c r="AR96">
        <v>6.3451300000000002</v>
      </c>
      <c r="AS96">
        <v>4.5099850000000004</v>
      </c>
      <c r="AT96">
        <v>10.774076000000001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75.969082999999983</v>
      </c>
      <c r="BA96">
        <f t="shared" si="4"/>
        <v>1957.2923879999992</v>
      </c>
      <c r="BD96">
        <v>4.99</v>
      </c>
      <c r="BE96">
        <v>1.84</v>
      </c>
      <c r="BF96">
        <v>2.12</v>
      </c>
      <c r="BG96">
        <v>1.71</v>
      </c>
      <c r="BH96">
        <v>5.8</v>
      </c>
      <c r="BI96">
        <v>1.25</v>
      </c>
      <c r="BJ96">
        <v>0.4</v>
      </c>
      <c r="BK96">
        <v>1.66</v>
      </c>
      <c r="BL96">
        <v>0.74</v>
      </c>
      <c r="BM96">
        <v>0.08</v>
      </c>
      <c r="BN96">
        <v>2.2400000000000002</v>
      </c>
      <c r="BO96">
        <v>3.61</v>
      </c>
      <c r="BP96">
        <v>0.25</v>
      </c>
      <c r="BQ96">
        <v>1.92</v>
      </c>
      <c r="BR96">
        <v>2.1</v>
      </c>
      <c r="BS96">
        <v>1.58</v>
      </c>
      <c r="BT96">
        <v>2.8443610000000001</v>
      </c>
      <c r="BU96">
        <v>1.285531</v>
      </c>
      <c r="BV96">
        <v>2.3565489999999998</v>
      </c>
      <c r="BW96">
        <v>1.7717799999999999</v>
      </c>
      <c r="BX96">
        <v>1.8768860000000001</v>
      </c>
      <c r="BY96">
        <v>2.5710630000000001</v>
      </c>
      <c r="BZ96">
        <v>1.27182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5.090706</v>
      </c>
      <c r="CK96">
        <v>1.7915730000000001</v>
      </c>
      <c r="CL96">
        <v>1.85623</v>
      </c>
      <c r="CM96">
        <v>3.3641679999999998</v>
      </c>
      <c r="CN96">
        <v>1.6969030000000001</v>
      </c>
      <c r="CO96">
        <v>4.113702</v>
      </c>
      <c r="CP96">
        <v>4.0792169999999999</v>
      </c>
      <c r="CQ96">
        <v>3.2909609999999998</v>
      </c>
      <c r="CR96">
        <v>0.82049899999999998</v>
      </c>
      <c r="CS96">
        <v>2.6761710000000001</v>
      </c>
      <c r="CT96">
        <v>0</v>
      </c>
      <c r="CU96">
        <v>0</v>
      </c>
      <c r="CV96">
        <v>0</v>
      </c>
      <c r="CW96">
        <v>0.92096299999999998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75.969082999999983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398.56303200000002</v>
      </c>
      <c r="L97">
        <v>329.63254799999999</v>
      </c>
      <c r="M97">
        <v>89.008067999999994</v>
      </c>
      <c r="N97">
        <v>114.13977199999999</v>
      </c>
      <c r="O97">
        <v>119.53624499999999</v>
      </c>
      <c r="P97">
        <v>116.09661800000001</v>
      </c>
      <c r="Q97">
        <v>8.6967999999999996</v>
      </c>
      <c r="R97">
        <v>22.417812999999999</v>
      </c>
      <c r="S97">
        <v>9.7690640000000002</v>
      </c>
      <c r="T97">
        <v>0.53642400000000001</v>
      </c>
      <c r="U97">
        <v>330.83471200000002</v>
      </c>
      <c r="V97">
        <v>10.637096</v>
      </c>
      <c r="W97">
        <v>25.988019000000001</v>
      </c>
      <c r="X97">
        <v>61.488463000000003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8.7590380000000003</v>
      </c>
      <c r="AG97">
        <v>43.353020999999998</v>
      </c>
      <c r="AH97">
        <v>0</v>
      </c>
      <c r="AI97">
        <v>0</v>
      </c>
      <c r="AJ97">
        <v>0</v>
      </c>
      <c r="AK97">
        <v>52.778852999999998</v>
      </c>
      <c r="AL97">
        <v>38.401252999999997</v>
      </c>
      <c r="AM97">
        <v>0</v>
      </c>
      <c r="AN97">
        <v>0.60048800000000002</v>
      </c>
      <c r="AO97">
        <v>0</v>
      </c>
      <c r="AP97">
        <v>1.104363</v>
      </c>
      <c r="AQ97">
        <v>0</v>
      </c>
      <c r="AR97">
        <v>29.610605</v>
      </c>
      <c r="AS97">
        <v>4.5099850000000004</v>
      </c>
      <c r="AT97">
        <v>10.774076000000001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75.969082999999983</v>
      </c>
      <c r="BA97">
        <f t="shared" si="4"/>
        <v>1903.2054389999994</v>
      </c>
      <c r="BD97">
        <v>4.99</v>
      </c>
      <c r="BE97">
        <v>1.84</v>
      </c>
      <c r="BF97">
        <v>2.12</v>
      </c>
      <c r="BG97">
        <v>1.71</v>
      </c>
      <c r="BH97">
        <v>5.8</v>
      </c>
      <c r="BI97">
        <v>1.25</v>
      </c>
      <c r="BJ97">
        <v>0.4</v>
      </c>
      <c r="BK97">
        <v>1.66</v>
      </c>
      <c r="BL97">
        <v>0.74</v>
      </c>
      <c r="BM97">
        <v>0.08</v>
      </c>
      <c r="BN97">
        <v>2.2400000000000002</v>
      </c>
      <c r="BO97">
        <v>3.61</v>
      </c>
      <c r="BP97">
        <v>0.25</v>
      </c>
      <c r="BQ97">
        <v>1.92</v>
      </c>
      <c r="BR97">
        <v>2.1</v>
      </c>
      <c r="BS97">
        <v>1.58</v>
      </c>
      <c r="BT97">
        <v>2.8443610000000001</v>
      </c>
      <c r="BU97">
        <v>1.285531</v>
      </c>
      <c r="BV97">
        <v>2.3565489999999998</v>
      </c>
      <c r="BW97">
        <v>1.7717799999999999</v>
      </c>
      <c r="BX97">
        <v>1.8768860000000001</v>
      </c>
      <c r="BY97">
        <v>2.5710630000000001</v>
      </c>
      <c r="BZ97">
        <v>1.27182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5.090706</v>
      </c>
      <c r="CK97">
        <v>1.7915730000000001</v>
      </c>
      <c r="CL97">
        <v>1.85623</v>
      </c>
      <c r="CM97">
        <v>3.3641679999999998</v>
      </c>
      <c r="CN97">
        <v>1.6969030000000001</v>
      </c>
      <c r="CO97">
        <v>4.113702</v>
      </c>
      <c r="CP97">
        <v>4.0792169999999999</v>
      </c>
      <c r="CQ97">
        <v>3.2909609999999998</v>
      </c>
      <c r="CR97">
        <v>0.82049899999999998</v>
      </c>
      <c r="CS97">
        <v>2.6761710000000001</v>
      </c>
      <c r="CT97">
        <v>0</v>
      </c>
      <c r="CU97">
        <v>0</v>
      </c>
      <c r="CV97">
        <v>0</v>
      </c>
      <c r="CW97">
        <v>0.92096299999999998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75.969082999999983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377.51796899999999</v>
      </c>
      <c r="L98">
        <v>329.63254799999999</v>
      </c>
      <c r="M98">
        <v>89.008067999999994</v>
      </c>
      <c r="N98">
        <v>114.13977199999999</v>
      </c>
      <c r="O98">
        <v>119.53624499999999</v>
      </c>
      <c r="P98">
        <v>116.09661800000001</v>
      </c>
      <c r="Q98">
        <v>8.6967999999999996</v>
      </c>
      <c r="R98">
        <v>22.417812999999999</v>
      </c>
      <c r="S98">
        <v>9.7690640000000002</v>
      </c>
      <c r="T98">
        <v>0.53642400000000001</v>
      </c>
      <c r="U98">
        <v>330.83471200000002</v>
      </c>
      <c r="V98">
        <v>10.637096</v>
      </c>
      <c r="W98">
        <v>25.988019000000001</v>
      </c>
      <c r="X98">
        <v>61.488463000000003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8.7590380000000003</v>
      </c>
      <c r="AG98">
        <v>43.353020999999998</v>
      </c>
      <c r="AH98">
        <v>0</v>
      </c>
      <c r="AI98">
        <v>0</v>
      </c>
      <c r="AJ98">
        <v>0</v>
      </c>
      <c r="AK98">
        <v>52.778852999999998</v>
      </c>
      <c r="AL98">
        <v>2.4487760000000001</v>
      </c>
      <c r="AM98">
        <v>0</v>
      </c>
      <c r="AN98">
        <v>0.60048800000000002</v>
      </c>
      <c r="AO98">
        <v>0</v>
      </c>
      <c r="AP98">
        <v>1.104363</v>
      </c>
      <c r="AQ98">
        <v>0</v>
      </c>
      <c r="AR98">
        <v>29.610605</v>
      </c>
      <c r="AS98">
        <v>4.5099850000000004</v>
      </c>
      <c r="AT98">
        <v>10.774076000000001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75.969082999999983</v>
      </c>
      <c r="BA98">
        <f t="shared" si="4"/>
        <v>1846.2078989999993</v>
      </c>
      <c r="BD98">
        <v>4.99</v>
      </c>
      <c r="BE98">
        <v>1.84</v>
      </c>
      <c r="BF98">
        <v>2.12</v>
      </c>
      <c r="BG98">
        <v>1.71</v>
      </c>
      <c r="BH98">
        <v>5.8</v>
      </c>
      <c r="BI98">
        <v>1.25</v>
      </c>
      <c r="BJ98">
        <v>0.4</v>
      </c>
      <c r="BK98">
        <v>1.66</v>
      </c>
      <c r="BL98">
        <v>0.74</v>
      </c>
      <c r="BM98">
        <v>0.08</v>
      </c>
      <c r="BN98">
        <v>2.2400000000000002</v>
      </c>
      <c r="BO98">
        <v>3.61</v>
      </c>
      <c r="BP98">
        <v>0.25</v>
      </c>
      <c r="BQ98">
        <v>1.92</v>
      </c>
      <c r="BR98">
        <v>2.1</v>
      </c>
      <c r="BS98">
        <v>1.58</v>
      </c>
      <c r="BT98">
        <v>2.8443610000000001</v>
      </c>
      <c r="BU98">
        <v>1.285531</v>
      </c>
      <c r="BV98">
        <v>2.3565489999999998</v>
      </c>
      <c r="BW98">
        <v>1.7717799999999999</v>
      </c>
      <c r="BX98">
        <v>1.8768860000000001</v>
      </c>
      <c r="BY98">
        <v>2.5710630000000001</v>
      </c>
      <c r="BZ98">
        <v>1.27182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5.090706</v>
      </c>
      <c r="CK98">
        <v>1.7915730000000001</v>
      </c>
      <c r="CL98">
        <v>1.85623</v>
      </c>
      <c r="CM98">
        <v>3.3641679999999998</v>
      </c>
      <c r="CN98">
        <v>1.6969030000000001</v>
      </c>
      <c r="CO98">
        <v>4.113702</v>
      </c>
      <c r="CP98">
        <v>4.0792169999999999</v>
      </c>
      <c r="CQ98">
        <v>3.2909609999999998</v>
      </c>
      <c r="CR98">
        <v>0.82049899999999998</v>
      </c>
      <c r="CS98">
        <v>2.6761710000000001</v>
      </c>
      <c r="CT98">
        <v>0</v>
      </c>
      <c r="CU98">
        <v>0</v>
      </c>
      <c r="CV98">
        <v>0</v>
      </c>
      <c r="CW98">
        <v>0.92096299999999998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75.969082999999983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8.5071950000000006E-4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13.641402440249983</v>
      </c>
      <c r="L99">
        <f t="shared" si="6"/>
        <v>12.55635165875</v>
      </c>
      <c r="M99">
        <f t="shared" si="6"/>
        <v>2.1361936320000008</v>
      </c>
      <c r="N99">
        <f t="shared" si="6"/>
        <v>2.7393545280000065</v>
      </c>
      <c r="O99">
        <f t="shared" si="6"/>
        <v>2.8688698799999965</v>
      </c>
      <c r="P99">
        <f t="shared" si="6"/>
        <v>2.7835048029999983</v>
      </c>
      <c r="Q99">
        <f t="shared" si="6"/>
        <v>0.40633883925000019</v>
      </c>
      <c r="R99">
        <f t="shared" si="6"/>
        <v>0.82566251375000121</v>
      </c>
      <c r="S99">
        <f t="shared" si="6"/>
        <v>0.50047544349999984</v>
      </c>
      <c r="T99">
        <f t="shared" si="6"/>
        <v>1.2874175999999972E-2</v>
      </c>
      <c r="U99">
        <f t="shared" si="6"/>
        <v>7.7458845974999999</v>
      </c>
      <c r="V99">
        <f t="shared" si="6"/>
        <v>0.36214649449999958</v>
      </c>
      <c r="W99">
        <f t="shared" si="6"/>
        <v>0.78805554850000081</v>
      </c>
      <c r="X99">
        <f t="shared" si="6"/>
        <v>1.8986122227500022</v>
      </c>
      <c r="Y99">
        <f t="shared" si="6"/>
        <v>0</v>
      </c>
      <c r="Z99">
        <f t="shared" si="6"/>
        <v>6.2691393749999991E-2</v>
      </c>
      <c r="AA99">
        <f t="shared" si="6"/>
        <v>0.10542385950000004</v>
      </c>
      <c r="AB99">
        <f t="shared" si="6"/>
        <v>0.12539794074999999</v>
      </c>
      <c r="AC99">
        <f t="shared" si="6"/>
        <v>0.11584952850000002</v>
      </c>
      <c r="AD99">
        <f t="shared" si="6"/>
        <v>0.14898783175000005</v>
      </c>
      <c r="AE99">
        <f t="shared" si="6"/>
        <v>0.26725628900000004</v>
      </c>
      <c r="AF99">
        <f t="shared" si="6"/>
        <v>0.3490963145</v>
      </c>
      <c r="AG99">
        <f t="shared" si="6"/>
        <v>1.0404725039999982</v>
      </c>
      <c r="AH99">
        <f t="shared" si="6"/>
        <v>0.65922563049999983</v>
      </c>
      <c r="AI99">
        <f t="shared" si="6"/>
        <v>5.3065743000000012E-2</v>
      </c>
      <c r="AJ99">
        <f t="shared" si="6"/>
        <v>0</v>
      </c>
      <c r="AK99">
        <f t="shared" si="6"/>
        <v>1.2666924719999975</v>
      </c>
      <c r="AL99">
        <f t="shared" si="6"/>
        <v>0.1980725594999998</v>
      </c>
      <c r="AM99">
        <f t="shared" si="6"/>
        <v>4.7553987749999992E-2</v>
      </c>
      <c r="AN99">
        <f t="shared" si="6"/>
        <v>1.6701084499999998E-2</v>
      </c>
      <c r="AO99">
        <f t="shared" si="6"/>
        <v>0</v>
      </c>
      <c r="AP99">
        <f t="shared" si="6"/>
        <v>4.6199185500000024E-2</v>
      </c>
      <c r="AQ99">
        <f t="shared" si="6"/>
        <v>0.63727171100000046</v>
      </c>
      <c r="AR99">
        <f t="shared" si="6"/>
        <v>0.17026097825000011</v>
      </c>
      <c r="AS99">
        <f t="shared" si="6"/>
        <v>0.18039938975000031</v>
      </c>
      <c r="AT99">
        <f t="shared" si="6"/>
        <v>0.2502030087500004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1.7933495229999994</v>
      </c>
      <c r="BA99">
        <f t="shared" si="4"/>
        <v>56.800748432499979</v>
      </c>
      <c r="BD99">
        <f t="shared" ref="BD99:DJ99" si="7">SUM(BD3:BD98)/4000</f>
        <v>0.12216000000000023</v>
      </c>
      <c r="BE99">
        <f t="shared" si="7"/>
        <v>4.4160000000000067E-2</v>
      </c>
      <c r="BF99">
        <f t="shared" si="7"/>
        <v>5.0880000000000064E-2</v>
      </c>
      <c r="BG99">
        <f t="shared" si="7"/>
        <v>4.1039999999999993E-2</v>
      </c>
      <c r="BH99">
        <f t="shared" si="7"/>
        <v>0.13920000000000007</v>
      </c>
      <c r="BI99">
        <f t="shared" si="7"/>
        <v>2.591249999999997E-2</v>
      </c>
      <c r="BJ99">
        <f t="shared" si="7"/>
        <v>9.7674999999999897E-3</v>
      </c>
      <c r="BK99">
        <f t="shared" si="7"/>
        <v>3.9839999999999938E-2</v>
      </c>
      <c r="BL99">
        <f t="shared" si="7"/>
        <v>8.7824999999999986E-3</v>
      </c>
      <c r="BM99">
        <f t="shared" si="7"/>
        <v>1.9200000000000013E-3</v>
      </c>
      <c r="BN99">
        <f t="shared" si="7"/>
        <v>5.3760000000000065E-2</v>
      </c>
      <c r="BO99">
        <f t="shared" si="7"/>
        <v>8.6640000000000203E-2</v>
      </c>
      <c r="BP99">
        <f t="shared" si="7"/>
        <v>6.0000000000000001E-3</v>
      </c>
      <c r="BQ99">
        <f t="shared" si="7"/>
        <v>4.6079999999999934E-2</v>
      </c>
      <c r="BR99">
        <f t="shared" si="7"/>
        <v>5.039999999999991E-2</v>
      </c>
      <c r="BS99">
        <f t="shared" si="7"/>
        <v>3.7920000000000016E-2</v>
      </c>
      <c r="BT99">
        <f t="shared" si="7"/>
        <v>6.8264663999999933E-2</v>
      </c>
      <c r="BU99">
        <f t="shared" si="7"/>
        <v>3.085274400000006E-2</v>
      </c>
      <c r="BV99">
        <f t="shared" si="7"/>
        <v>5.6076012500000071E-2</v>
      </c>
      <c r="BW99">
        <f t="shared" si="7"/>
        <v>4.323353925000005E-2</v>
      </c>
      <c r="BX99">
        <f t="shared" si="7"/>
        <v>4.5045264000000071E-2</v>
      </c>
      <c r="BY99">
        <f t="shared" si="7"/>
        <v>6.1705512000000087E-2</v>
      </c>
      <c r="BZ99">
        <f t="shared" si="7"/>
        <v>3.0523680000000043E-2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0.12217694400000019</v>
      </c>
      <c r="CK99">
        <f t="shared" si="7"/>
        <v>4.2997752E-2</v>
      </c>
      <c r="CL99">
        <f t="shared" si="7"/>
        <v>4.454952000000003E-2</v>
      </c>
      <c r="CM99">
        <f t="shared" si="7"/>
        <v>4.7856447250000052E-2</v>
      </c>
      <c r="CN99">
        <f t="shared" si="7"/>
        <v>4.0725672000000011E-2</v>
      </c>
      <c r="CO99">
        <f t="shared" si="7"/>
        <v>9.8728847999999855E-2</v>
      </c>
      <c r="CP99">
        <f t="shared" si="7"/>
        <v>9.7901207999999768E-2</v>
      </c>
      <c r="CQ99">
        <f t="shared" si="7"/>
        <v>7.8983064000000006E-2</v>
      </c>
      <c r="CR99">
        <f t="shared" si="7"/>
        <v>1.9691975999999983E-2</v>
      </c>
      <c r="CS99">
        <f t="shared" si="7"/>
        <v>6.4228104000000105E-2</v>
      </c>
      <c r="CT99">
        <f t="shared" si="7"/>
        <v>2.9476429999999989E-3</v>
      </c>
      <c r="CU99">
        <f t="shared" si="7"/>
        <v>5.0289744999999992E-3</v>
      </c>
      <c r="CV99">
        <f t="shared" si="7"/>
        <v>5.2663425E-3</v>
      </c>
      <c r="CW99">
        <f t="shared" si="7"/>
        <v>2.2103112000000008E-2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1.7933495229999994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44931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171.64</v>
      </c>
      <c r="C3" s="75">
        <v>31.61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69.92</v>
      </c>
      <c r="J3">
        <v>114.95</v>
      </c>
      <c r="K3">
        <v>100.34</v>
      </c>
      <c r="L3">
        <v>1.08</v>
      </c>
      <c r="M3">
        <v>26.4</v>
      </c>
      <c r="N3" s="135">
        <v>0</v>
      </c>
      <c r="O3" s="135">
        <v>0</v>
      </c>
      <c r="P3" s="135">
        <v>0</v>
      </c>
      <c r="Q3">
        <v>1.25</v>
      </c>
      <c r="R3">
        <v>0</v>
      </c>
      <c r="S3">
        <v>1.48</v>
      </c>
      <c r="T3">
        <v>115.72</v>
      </c>
      <c r="U3">
        <v>38.57</v>
      </c>
      <c r="V3">
        <v>38.58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23.25</v>
      </c>
      <c r="AD3">
        <v>3.33</v>
      </c>
      <c r="AE3">
        <v>3.33</v>
      </c>
      <c r="AF3">
        <v>1.31</v>
      </c>
    </row>
    <row r="4" spans="1:32">
      <c r="A4" t="s">
        <v>46</v>
      </c>
      <c r="B4" s="75">
        <v>171.64</v>
      </c>
      <c r="C4" s="75">
        <v>31.61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69.92</v>
      </c>
      <c r="J4">
        <v>95.79</v>
      </c>
      <c r="K4">
        <v>100.34</v>
      </c>
      <c r="L4">
        <v>1.08</v>
      </c>
      <c r="M4">
        <v>25.94</v>
      </c>
      <c r="N4" s="135">
        <v>0</v>
      </c>
      <c r="O4" s="135">
        <v>0</v>
      </c>
      <c r="P4" s="135">
        <v>0</v>
      </c>
      <c r="Q4">
        <v>1.25</v>
      </c>
      <c r="R4">
        <v>0</v>
      </c>
      <c r="S4">
        <v>1.48</v>
      </c>
      <c r="T4">
        <v>116.46</v>
      </c>
      <c r="U4">
        <v>38.82</v>
      </c>
      <c r="V4">
        <v>38.82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22.93</v>
      </c>
      <c r="AD4">
        <v>3.33</v>
      </c>
      <c r="AE4">
        <v>3.33</v>
      </c>
      <c r="AF4">
        <v>1.31</v>
      </c>
    </row>
    <row r="5" spans="1:32">
      <c r="A5" t="s">
        <v>47</v>
      </c>
      <c r="B5" s="75">
        <v>171.64</v>
      </c>
      <c r="C5" s="75">
        <v>31.61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69.92</v>
      </c>
      <c r="J5">
        <v>76.63</v>
      </c>
      <c r="K5">
        <v>100.34</v>
      </c>
      <c r="L5">
        <v>1.08</v>
      </c>
      <c r="M5">
        <v>31.78</v>
      </c>
      <c r="N5" s="135">
        <v>0</v>
      </c>
      <c r="O5" s="135">
        <v>0</v>
      </c>
      <c r="P5" s="135">
        <v>0</v>
      </c>
      <c r="Q5">
        <v>1.25</v>
      </c>
      <c r="R5">
        <v>0</v>
      </c>
      <c r="S5">
        <v>1.48</v>
      </c>
      <c r="T5">
        <v>116.17</v>
      </c>
      <c r="U5">
        <v>38.72</v>
      </c>
      <c r="V5">
        <v>38.729999999999997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23.09</v>
      </c>
      <c r="AD5">
        <v>3.33</v>
      </c>
      <c r="AE5">
        <v>3.33</v>
      </c>
      <c r="AF5">
        <v>1.31</v>
      </c>
    </row>
    <row r="6" spans="1:32">
      <c r="A6" t="s">
        <v>48</v>
      </c>
      <c r="B6" s="75">
        <v>171.64</v>
      </c>
      <c r="C6" s="75">
        <v>31.61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69.92</v>
      </c>
      <c r="J6">
        <v>74.09</v>
      </c>
      <c r="K6">
        <v>100.34</v>
      </c>
      <c r="L6">
        <v>1.08</v>
      </c>
      <c r="M6">
        <v>31.39</v>
      </c>
      <c r="N6" s="135">
        <v>0</v>
      </c>
      <c r="O6" s="135">
        <v>0</v>
      </c>
      <c r="P6" s="135">
        <v>0</v>
      </c>
      <c r="Q6">
        <v>1.25</v>
      </c>
      <c r="R6">
        <v>0</v>
      </c>
      <c r="S6">
        <v>1.48</v>
      </c>
      <c r="T6">
        <v>116.09</v>
      </c>
      <c r="U6">
        <v>38.700000000000003</v>
      </c>
      <c r="V6">
        <v>38.69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22.96</v>
      </c>
      <c r="AD6">
        <v>3.33</v>
      </c>
      <c r="AE6">
        <v>3.33</v>
      </c>
      <c r="AF6">
        <v>1.31</v>
      </c>
    </row>
    <row r="7" spans="1:32">
      <c r="A7" t="s">
        <v>49</v>
      </c>
      <c r="B7" s="75">
        <v>171.64</v>
      </c>
      <c r="C7" s="75">
        <v>31.61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69.92</v>
      </c>
      <c r="J7">
        <v>74.09</v>
      </c>
      <c r="K7">
        <v>100.34</v>
      </c>
      <c r="L7">
        <v>1.08</v>
      </c>
      <c r="M7">
        <v>30.96</v>
      </c>
      <c r="N7" s="135">
        <v>0</v>
      </c>
      <c r="O7" s="135">
        <v>0</v>
      </c>
      <c r="P7" s="135">
        <v>0</v>
      </c>
      <c r="Q7">
        <v>1.25</v>
      </c>
      <c r="R7">
        <v>0</v>
      </c>
      <c r="S7">
        <v>1.48</v>
      </c>
      <c r="T7">
        <v>115.84</v>
      </c>
      <c r="U7">
        <v>38.61</v>
      </c>
      <c r="V7">
        <v>38.619999999999997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23.02</v>
      </c>
      <c r="AD7">
        <v>3.33</v>
      </c>
      <c r="AE7">
        <v>3.33</v>
      </c>
      <c r="AF7">
        <v>1.31</v>
      </c>
    </row>
    <row r="8" spans="1:32">
      <c r="A8" t="s">
        <v>50</v>
      </c>
      <c r="B8" s="75">
        <v>171.64</v>
      </c>
      <c r="C8" s="75">
        <v>31.61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69.92</v>
      </c>
      <c r="J8">
        <v>74.09</v>
      </c>
      <c r="K8">
        <v>100.34</v>
      </c>
      <c r="L8">
        <v>1.08</v>
      </c>
      <c r="M8">
        <v>30.7</v>
      </c>
      <c r="N8" s="135">
        <v>0</v>
      </c>
      <c r="O8" s="135">
        <v>0</v>
      </c>
      <c r="P8" s="135">
        <v>0</v>
      </c>
      <c r="Q8">
        <v>1.25</v>
      </c>
      <c r="R8">
        <v>0</v>
      </c>
      <c r="S8">
        <v>1.48</v>
      </c>
      <c r="T8">
        <v>115.55</v>
      </c>
      <c r="U8">
        <v>38.520000000000003</v>
      </c>
      <c r="V8">
        <v>38.51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23.16</v>
      </c>
      <c r="AD8">
        <v>3.33</v>
      </c>
      <c r="AE8">
        <v>3.33</v>
      </c>
      <c r="AF8">
        <v>1.31</v>
      </c>
    </row>
    <row r="9" spans="1:32">
      <c r="A9" t="s">
        <v>51</v>
      </c>
      <c r="B9" s="75">
        <v>171.64</v>
      </c>
      <c r="C9" s="75">
        <v>31.61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69.92</v>
      </c>
      <c r="J9">
        <v>74.09</v>
      </c>
      <c r="K9">
        <v>100.34</v>
      </c>
      <c r="L9">
        <v>1.08</v>
      </c>
      <c r="M9">
        <v>30.24</v>
      </c>
      <c r="N9" s="135">
        <v>0</v>
      </c>
      <c r="O9" s="135">
        <v>0</v>
      </c>
      <c r="P9" s="135">
        <v>0</v>
      </c>
      <c r="Q9">
        <v>1.25</v>
      </c>
      <c r="R9">
        <v>0</v>
      </c>
      <c r="S9">
        <v>1.48</v>
      </c>
      <c r="T9">
        <v>114.85</v>
      </c>
      <c r="U9">
        <v>38.28</v>
      </c>
      <c r="V9">
        <v>38.28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23.08</v>
      </c>
      <c r="AD9">
        <v>3.33</v>
      </c>
      <c r="AE9">
        <v>3.33</v>
      </c>
      <c r="AF9">
        <v>1.31</v>
      </c>
    </row>
    <row r="10" spans="1:32">
      <c r="A10" t="s">
        <v>52</v>
      </c>
      <c r="B10" s="75">
        <v>171.64</v>
      </c>
      <c r="C10" s="75">
        <v>31.61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69.92</v>
      </c>
      <c r="J10">
        <v>74.09</v>
      </c>
      <c r="K10">
        <v>100.34</v>
      </c>
      <c r="L10">
        <v>1.08</v>
      </c>
      <c r="M10">
        <v>29.76</v>
      </c>
      <c r="N10" s="135">
        <v>0</v>
      </c>
      <c r="O10" s="135">
        <v>0</v>
      </c>
      <c r="P10" s="135">
        <v>0</v>
      </c>
      <c r="Q10">
        <v>1.25</v>
      </c>
      <c r="R10">
        <v>0</v>
      </c>
      <c r="S10">
        <v>1.48</v>
      </c>
      <c r="T10">
        <v>113.9</v>
      </c>
      <c r="U10">
        <v>37.97</v>
      </c>
      <c r="V10">
        <v>37.96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20.12</v>
      </c>
      <c r="AD10">
        <v>2.75</v>
      </c>
      <c r="AE10">
        <v>2.75</v>
      </c>
      <c r="AF10">
        <v>1.31</v>
      </c>
    </row>
    <row r="11" spans="1:32">
      <c r="A11" t="s">
        <v>53</v>
      </c>
      <c r="B11" s="75">
        <v>171.64</v>
      </c>
      <c r="C11" s="75">
        <v>31.61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69.92</v>
      </c>
      <c r="J11">
        <v>74.09</v>
      </c>
      <c r="K11">
        <v>100.34</v>
      </c>
      <c r="L11">
        <v>1.08</v>
      </c>
      <c r="M11">
        <v>20.47</v>
      </c>
      <c r="N11" s="135">
        <v>0</v>
      </c>
      <c r="O11" s="135">
        <v>0</v>
      </c>
      <c r="P11" s="135">
        <v>0</v>
      </c>
      <c r="Q11">
        <v>1.25</v>
      </c>
      <c r="R11">
        <v>0</v>
      </c>
      <c r="S11">
        <v>1.48</v>
      </c>
      <c r="T11">
        <v>110.04</v>
      </c>
      <c r="U11">
        <v>36.68</v>
      </c>
      <c r="V11">
        <v>36.68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20.47</v>
      </c>
      <c r="AD11">
        <v>2.75</v>
      </c>
      <c r="AE11">
        <v>2.75</v>
      </c>
      <c r="AF11">
        <v>1.31</v>
      </c>
    </row>
    <row r="12" spans="1:32">
      <c r="A12" t="s">
        <v>54</v>
      </c>
      <c r="B12" s="75">
        <v>171.64</v>
      </c>
      <c r="C12" s="75">
        <v>31.61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69.92</v>
      </c>
      <c r="J12">
        <v>74.09</v>
      </c>
      <c r="K12">
        <v>100.34</v>
      </c>
      <c r="L12">
        <v>1.08</v>
      </c>
      <c r="M12">
        <v>20.28</v>
      </c>
      <c r="N12" s="135">
        <v>0</v>
      </c>
      <c r="O12" s="135">
        <v>0</v>
      </c>
      <c r="P12" s="135">
        <v>0</v>
      </c>
      <c r="Q12">
        <v>1.25</v>
      </c>
      <c r="R12">
        <v>0</v>
      </c>
      <c r="S12">
        <v>1.48</v>
      </c>
      <c r="T12">
        <v>110.38</v>
      </c>
      <c r="U12">
        <v>36.79</v>
      </c>
      <c r="V12">
        <v>36.81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20.75</v>
      </c>
      <c r="AD12">
        <v>2.75</v>
      </c>
      <c r="AE12">
        <v>2.75</v>
      </c>
      <c r="AF12">
        <v>1.31</v>
      </c>
    </row>
    <row r="13" spans="1:32">
      <c r="A13" t="s">
        <v>55</v>
      </c>
      <c r="B13" s="75">
        <v>113.99</v>
      </c>
      <c r="C13" s="75">
        <v>31.61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69.92</v>
      </c>
      <c r="J13">
        <v>74.09</v>
      </c>
      <c r="K13">
        <v>100.34</v>
      </c>
      <c r="L13">
        <v>1.08</v>
      </c>
      <c r="M13">
        <v>19.95</v>
      </c>
      <c r="N13" s="135">
        <v>0</v>
      </c>
      <c r="O13" s="135">
        <v>0</v>
      </c>
      <c r="P13" s="135">
        <v>0</v>
      </c>
      <c r="Q13">
        <v>1.25</v>
      </c>
      <c r="R13">
        <v>0</v>
      </c>
      <c r="S13">
        <v>1.48</v>
      </c>
      <c r="T13">
        <v>110</v>
      </c>
      <c r="U13">
        <v>36.67</v>
      </c>
      <c r="V13">
        <v>36.659999999999997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21.12</v>
      </c>
      <c r="AD13">
        <v>2.74</v>
      </c>
      <c r="AE13">
        <v>2.74</v>
      </c>
      <c r="AF13">
        <v>1.31</v>
      </c>
    </row>
    <row r="14" spans="1:32">
      <c r="A14" t="s">
        <v>56</v>
      </c>
      <c r="B14" s="75">
        <v>113.99</v>
      </c>
      <c r="C14" s="75">
        <v>31.61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69.92</v>
      </c>
      <c r="J14">
        <v>74.09</v>
      </c>
      <c r="K14">
        <v>100.34</v>
      </c>
      <c r="L14">
        <v>1.08</v>
      </c>
      <c r="M14">
        <v>19.68</v>
      </c>
      <c r="N14" s="135">
        <v>0</v>
      </c>
      <c r="O14" s="135">
        <v>0</v>
      </c>
      <c r="P14" s="135">
        <v>0</v>
      </c>
      <c r="Q14">
        <v>1.25</v>
      </c>
      <c r="R14">
        <v>0</v>
      </c>
      <c r="S14">
        <v>1.48</v>
      </c>
      <c r="T14">
        <v>110.33</v>
      </c>
      <c r="U14">
        <v>36.78</v>
      </c>
      <c r="V14">
        <v>36.78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21.3</v>
      </c>
      <c r="AD14">
        <v>2.73</v>
      </c>
      <c r="AE14">
        <v>2.73</v>
      </c>
      <c r="AF14">
        <v>1.31</v>
      </c>
    </row>
    <row r="15" spans="1:32">
      <c r="A15" t="s">
        <v>57</v>
      </c>
      <c r="B15" s="75">
        <v>113.99</v>
      </c>
      <c r="C15" s="75">
        <v>31.61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69.92</v>
      </c>
      <c r="J15">
        <v>74.09</v>
      </c>
      <c r="K15">
        <v>100.34</v>
      </c>
      <c r="L15">
        <v>1.08</v>
      </c>
      <c r="M15">
        <v>19.420000000000002</v>
      </c>
      <c r="N15" s="135">
        <v>0</v>
      </c>
      <c r="O15" s="135">
        <v>0</v>
      </c>
      <c r="P15" s="135">
        <v>0</v>
      </c>
      <c r="Q15">
        <v>1.25</v>
      </c>
      <c r="R15">
        <v>0</v>
      </c>
      <c r="S15">
        <v>1.48</v>
      </c>
      <c r="T15">
        <v>110.45</v>
      </c>
      <c r="U15">
        <v>36.82</v>
      </c>
      <c r="V15">
        <v>36.81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21.45</v>
      </c>
      <c r="AD15">
        <v>2.73</v>
      </c>
      <c r="AE15">
        <v>2.73</v>
      </c>
      <c r="AF15">
        <v>1.31</v>
      </c>
    </row>
    <row r="16" spans="1:32">
      <c r="A16" t="s">
        <v>58</v>
      </c>
      <c r="B16" s="75">
        <v>113.99</v>
      </c>
      <c r="C16" s="75">
        <v>31.61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69.92</v>
      </c>
      <c r="J16">
        <v>74.09</v>
      </c>
      <c r="K16">
        <v>100.34</v>
      </c>
      <c r="L16">
        <v>1.08</v>
      </c>
      <c r="M16">
        <v>19.18</v>
      </c>
      <c r="N16" s="135">
        <v>0</v>
      </c>
      <c r="O16" s="135">
        <v>0</v>
      </c>
      <c r="P16" s="135">
        <v>0</v>
      </c>
      <c r="Q16">
        <v>1.25</v>
      </c>
      <c r="R16">
        <v>0</v>
      </c>
      <c r="S16">
        <v>1.48</v>
      </c>
      <c r="T16">
        <v>110.19</v>
      </c>
      <c r="U16">
        <v>36.729999999999997</v>
      </c>
      <c r="V16">
        <v>36.729999999999997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24.59</v>
      </c>
      <c r="AD16">
        <v>3.33</v>
      </c>
      <c r="AE16">
        <v>3.33</v>
      </c>
      <c r="AF16">
        <v>1.31</v>
      </c>
    </row>
    <row r="17" spans="1:32">
      <c r="A17" t="s">
        <v>59</v>
      </c>
      <c r="B17" s="75">
        <v>113.99</v>
      </c>
      <c r="C17" s="75">
        <v>31.61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69.92</v>
      </c>
      <c r="J17">
        <v>74.09</v>
      </c>
      <c r="K17">
        <v>100.34</v>
      </c>
      <c r="L17">
        <v>1.01</v>
      </c>
      <c r="M17">
        <v>18.8</v>
      </c>
      <c r="N17" s="135">
        <v>0</v>
      </c>
      <c r="O17" s="135">
        <v>0</v>
      </c>
      <c r="P17" s="135">
        <v>0</v>
      </c>
      <c r="Q17">
        <v>1.25</v>
      </c>
      <c r="R17">
        <v>0</v>
      </c>
      <c r="S17">
        <v>1.48</v>
      </c>
      <c r="T17">
        <v>119.14</v>
      </c>
      <c r="U17">
        <v>39.71</v>
      </c>
      <c r="V17">
        <v>39.729999999999997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24.62</v>
      </c>
      <c r="AD17">
        <v>3.33</v>
      </c>
      <c r="AE17">
        <v>3.33</v>
      </c>
      <c r="AF17">
        <v>1.31</v>
      </c>
    </row>
    <row r="18" spans="1:32">
      <c r="A18" t="s">
        <v>60</v>
      </c>
      <c r="B18" s="75">
        <v>113.99</v>
      </c>
      <c r="C18" s="75">
        <v>31.61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69.92</v>
      </c>
      <c r="J18">
        <v>74.09</v>
      </c>
      <c r="K18">
        <v>100.34</v>
      </c>
      <c r="L18">
        <v>1.01</v>
      </c>
      <c r="M18">
        <v>18.48</v>
      </c>
      <c r="N18" s="135">
        <v>0</v>
      </c>
      <c r="O18" s="135">
        <v>0</v>
      </c>
      <c r="P18" s="135">
        <v>0</v>
      </c>
      <c r="Q18">
        <v>1.25</v>
      </c>
      <c r="R18">
        <v>0</v>
      </c>
      <c r="S18">
        <v>1.48</v>
      </c>
      <c r="T18">
        <v>119.4</v>
      </c>
      <c r="U18">
        <v>39.799999999999997</v>
      </c>
      <c r="V18">
        <v>39.81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24.46</v>
      </c>
      <c r="AD18">
        <v>3.33</v>
      </c>
      <c r="AE18">
        <v>3.33</v>
      </c>
      <c r="AF18">
        <v>1.31</v>
      </c>
    </row>
    <row r="19" spans="1:32">
      <c r="A19" t="s">
        <v>61</v>
      </c>
      <c r="B19" s="75">
        <v>113.99</v>
      </c>
      <c r="C19" s="75">
        <v>31.61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69.92</v>
      </c>
      <c r="J19">
        <v>74.09</v>
      </c>
      <c r="K19">
        <v>100.34</v>
      </c>
      <c r="L19">
        <v>1.01</v>
      </c>
      <c r="M19">
        <v>18.100000000000001</v>
      </c>
      <c r="N19" s="135">
        <v>0</v>
      </c>
      <c r="O19" s="135">
        <v>0</v>
      </c>
      <c r="P19" s="135">
        <v>0</v>
      </c>
      <c r="Q19">
        <v>1.25</v>
      </c>
      <c r="R19">
        <v>0</v>
      </c>
      <c r="S19">
        <v>1.48</v>
      </c>
      <c r="T19">
        <v>119.17</v>
      </c>
      <c r="U19">
        <v>39.72</v>
      </c>
      <c r="V19">
        <v>39.72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24.62</v>
      </c>
      <c r="AD19">
        <v>3.33</v>
      </c>
      <c r="AE19">
        <v>3.33</v>
      </c>
      <c r="AF19">
        <v>1.31</v>
      </c>
    </row>
    <row r="20" spans="1:32">
      <c r="A20" t="s">
        <v>62</v>
      </c>
      <c r="B20" s="75">
        <v>113.99</v>
      </c>
      <c r="C20" s="75">
        <v>31.61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69.92</v>
      </c>
      <c r="J20">
        <v>86.21</v>
      </c>
      <c r="K20">
        <v>100.34</v>
      </c>
      <c r="L20">
        <v>1.01</v>
      </c>
      <c r="M20">
        <v>17.7</v>
      </c>
      <c r="N20" s="135">
        <v>0</v>
      </c>
      <c r="O20" s="135">
        <v>0</v>
      </c>
      <c r="P20" s="135">
        <v>0</v>
      </c>
      <c r="Q20">
        <v>1.25</v>
      </c>
      <c r="R20">
        <v>0</v>
      </c>
      <c r="S20">
        <v>1.48</v>
      </c>
      <c r="T20">
        <v>119.21</v>
      </c>
      <c r="U20">
        <v>39.74</v>
      </c>
      <c r="V20">
        <v>39.729999999999997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28.11</v>
      </c>
      <c r="AD20">
        <v>3.33</v>
      </c>
      <c r="AE20">
        <v>3.33</v>
      </c>
      <c r="AF20">
        <v>1.31</v>
      </c>
    </row>
    <row r="21" spans="1:32">
      <c r="A21" t="s">
        <v>63</v>
      </c>
      <c r="B21" s="75">
        <v>113.99</v>
      </c>
      <c r="C21" s="75">
        <v>31.61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69.92</v>
      </c>
      <c r="J21">
        <v>95.79</v>
      </c>
      <c r="K21">
        <v>100.34</v>
      </c>
      <c r="L21">
        <v>1.01</v>
      </c>
      <c r="M21">
        <v>17.7</v>
      </c>
      <c r="N21" s="135">
        <v>0</v>
      </c>
      <c r="O21" s="135">
        <v>0</v>
      </c>
      <c r="P21" s="135">
        <v>0</v>
      </c>
      <c r="Q21">
        <v>1.25</v>
      </c>
      <c r="R21">
        <v>0</v>
      </c>
      <c r="S21">
        <v>1.48</v>
      </c>
      <c r="T21">
        <v>126.98</v>
      </c>
      <c r="U21">
        <v>42.33</v>
      </c>
      <c r="V21">
        <v>42.32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28.41</v>
      </c>
      <c r="AD21">
        <v>3.33</v>
      </c>
      <c r="AE21">
        <v>3.33</v>
      </c>
      <c r="AF21">
        <v>1.31</v>
      </c>
    </row>
    <row r="22" spans="1:32">
      <c r="A22" t="s">
        <v>64</v>
      </c>
      <c r="B22" s="75">
        <v>113.99</v>
      </c>
      <c r="C22" s="75">
        <v>31.61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65.78</v>
      </c>
      <c r="J22">
        <v>114.95</v>
      </c>
      <c r="K22">
        <v>100.34</v>
      </c>
      <c r="L22">
        <v>1.01</v>
      </c>
      <c r="M22">
        <v>19.28</v>
      </c>
      <c r="N22" s="135">
        <v>0</v>
      </c>
      <c r="O22" s="135">
        <v>0</v>
      </c>
      <c r="P22" s="135">
        <v>0</v>
      </c>
      <c r="Q22">
        <v>1.25</v>
      </c>
      <c r="R22">
        <v>0</v>
      </c>
      <c r="S22">
        <v>1.48</v>
      </c>
      <c r="T22">
        <v>126.62</v>
      </c>
      <c r="U22">
        <v>42.21</v>
      </c>
      <c r="V22">
        <v>42.2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28.18</v>
      </c>
      <c r="AD22">
        <v>3.33</v>
      </c>
      <c r="AE22">
        <v>3.33</v>
      </c>
      <c r="AF22">
        <v>1.31</v>
      </c>
    </row>
    <row r="23" spans="1:32">
      <c r="A23" t="s">
        <v>65</v>
      </c>
      <c r="B23" s="75">
        <v>145.22999999999999</v>
      </c>
      <c r="C23" s="75">
        <v>43.98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65.78</v>
      </c>
      <c r="J23">
        <v>132.19</v>
      </c>
      <c r="K23">
        <v>100.34</v>
      </c>
      <c r="L23">
        <v>1.01</v>
      </c>
      <c r="M23">
        <v>19.73</v>
      </c>
      <c r="N23" s="135">
        <v>0</v>
      </c>
      <c r="O23" s="135">
        <v>0</v>
      </c>
      <c r="P23" s="135">
        <v>0</v>
      </c>
      <c r="Q23">
        <v>1.25</v>
      </c>
      <c r="R23">
        <v>0</v>
      </c>
      <c r="S23">
        <v>1.48</v>
      </c>
      <c r="T23">
        <v>126.46</v>
      </c>
      <c r="U23">
        <v>42.15</v>
      </c>
      <c r="V23">
        <v>42.15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28.12</v>
      </c>
      <c r="AD23">
        <v>3.33</v>
      </c>
      <c r="AE23">
        <v>3.33</v>
      </c>
      <c r="AF23">
        <v>1.31</v>
      </c>
    </row>
    <row r="24" spans="1:32">
      <c r="A24" t="s">
        <v>66</v>
      </c>
      <c r="B24" s="75">
        <v>197.91</v>
      </c>
      <c r="C24" s="75">
        <v>43.98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65.78</v>
      </c>
      <c r="J24">
        <v>147.52000000000001</v>
      </c>
      <c r="K24">
        <v>100.34</v>
      </c>
      <c r="L24">
        <v>1.01</v>
      </c>
      <c r="M24">
        <v>20.059999999999999</v>
      </c>
      <c r="N24" s="135">
        <v>0</v>
      </c>
      <c r="O24" s="135">
        <v>0</v>
      </c>
      <c r="P24" s="135">
        <v>0</v>
      </c>
      <c r="Q24">
        <v>1.25</v>
      </c>
      <c r="R24">
        <v>0</v>
      </c>
      <c r="S24">
        <v>1.48</v>
      </c>
      <c r="T24">
        <v>125.31</v>
      </c>
      <c r="U24">
        <v>41.77</v>
      </c>
      <c r="V24">
        <v>41.77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28.34</v>
      </c>
      <c r="AD24">
        <v>3.33</v>
      </c>
      <c r="AE24">
        <v>3.33</v>
      </c>
      <c r="AF24">
        <v>1.31</v>
      </c>
    </row>
    <row r="25" spans="1:32">
      <c r="A25" t="s">
        <v>67</v>
      </c>
      <c r="B25" s="75">
        <v>241.19</v>
      </c>
      <c r="C25" s="75">
        <v>86.4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74.239999999999995</v>
      </c>
      <c r="J25">
        <v>154.22</v>
      </c>
      <c r="K25">
        <v>100.34</v>
      </c>
      <c r="L25">
        <v>1.01</v>
      </c>
      <c r="M25">
        <v>20.5</v>
      </c>
      <c r="N25" s="135">
        <v>0</v>
      </c>
      <c r="O25" s="135">
        <v>0</v>
      </c>
      <c r="P25" s="135">
        <v>0</v>
      </c>
      <c r="Q25">
        <v>1.25</v>
      </c>
      <c r="R25">
        <v>0</v>
      </c>
      <c r="S25">
        <v>1.48</v>
      </c>
      <c r="T25">
        <v>124.31</v>
      </c>
      <c r="U25">
        <v>41.44</v>
      </c>
      <c r="V25">
        <v>41.43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28.25</v>
      </c>
      <c r="AD25">
        <v>3.33</v>
      </c>
      <c r="AE25">
        <v>3.33</v>
      </c>
      <c r="AF25">
        <v>1.31</v>
      </c>
    </row>
    <row r="26" spans="1:32">
      <c r="A26" t="s">
        <v>68</v>
      </c>
      <c r="B26" s="75">
        <v>241.19</v>
      </c>
      <c r="C26" s="75">
        <v>86.4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82.7</v>
      </c>
      <c r="J26">
        <v>161.88999999999999</v>
      </c>
      <c r="K26">
        <v>100.34</v>
      </c>
      <c r="L26">
        <v>1.01</v>
      </c>
      <c r="M26">
        <v>20.61</v>
      </c>
      <c r="N26" s="135">
        <v>0</v>
      </c>
      <c r="O26" s="135">
        <v>0</v>
      </c>
      <c r="P26" s="135">
        <v>0</v>
      </c>
      <c r="Q26">
        <v>1.25</v>
      </c>
      <c r="R26">
        <v>0</v>
      </c>
      <c r="S26">
        <v>1.48</v>
      </c>
      <c r="T26">
        <v>124.18</v>
      </c>
      <c r="U26">
        <v>41.39</v>
      </c>
      <c r="V26">
        <v>41.39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28.1</v>
      </c>
      <c r="AD26">
        <v>3.33</v>
      </c>
      <c r="AE26">
        <v>3.33</v>
      </c>
      <c r="AF26">
        <v>1.31</v>
      </c>
    </row>
    <row r="27" spans="1:32">
      <c r="A27" t="s">
        <v>69</v>
      </c>
      <c r="B27" s="75">
        <v>241.19</v>
      </c>
      <c r="C27" s="75">
        <v>86.4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115.02</v>
      </c>
      <c r="J27">
        <v>174.34</v>
      </c>
      <c r="K27">
        <v>100.34</v>
      </c>
      <c r="L27">
        <v>1.01</v>
      </c>
      <c r="M27">
        <v>20.8</v>
      </c>
      <c r="N27" s="135">
        <v>0</v>
      </c>
      <c r="O27" s="135">
        <v>0</v>
      </c>
      <c r="P27" s="135">
        <v>0</v>
      </c>
      <c r="Q27">
        <v>1.22</v>
      </c>
      <c r="R27">
        <v>0</v>
      </c>
      <c r="S27">
        <v>1.43</v>
      </c>
      <c r="T27">
        <v>123.92</v>
      </c>
      <c r="U27">
        <v>41.31</v>
      </c>
      <c r="V27">
        <v>41.29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28.37</v>
      </c>
      <c r="AD27">
        <v>3.33</v>
      </c>
      <c r="AE27">
        <v>3.33</v>
      </c>
      <c r="AF27">
        <v>1.31</v>
      </c>
    </row>
    <row r="28" spans="1:32">
      <c r="A28" t="s">
        <v>70</v>
      </c>
      <c r="B28" s="75">
        <v>241.19</v>
      </c>
      <c r="C28" s="75">
        <v>86.4</v>
      </c>
      <c r="D28" s="135">
        <f t="shared" si="0"/>
        <v>0.2</v>
      </c>
      <c r="E28" s="75"/>
      <c r="F28" s="78">
        <v>0</v>
      </c>
      <c r="G28" s="78">
        <v>0</v>
      </c>
      <c r="H28" s="78">
        <v>0</v>
      </c>
      <c r="I28">
        <v>115.02</v>
      </c>
      <c r="J28">
        <v>185.83</v>
      </c>
      <c r="K28">
        <v>100.34</v>
      </c>
      <c r="L28">
        <v>1.01</v>
      </c>
      <c r="M28">
        <v>20.239999999999998</v>
      </c>
      <c r="N28" s="135">
        <v>0</v>
      </c>
      <c r="O28" s="135">
        <v>0.2</v>
      </c>
      <c r="P28" s="135">
        <v>0</v>
      </c>
      <c r="Q28">
        <v>1.22</v>
      </c>
      <c r="R28">
        <v>0</v>
      </c>
      <c r="S28">
        <v>1.43</v>
      </c>
      <c r="T28">
        <v>123.54</v>
      </c>
      <c r="U28">
        <v>41.18</v>
      </c>
      <c r="V28">
        <v>41.18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28.34</v>
      </c>
      <c r="AD28">
        <v>3.33</v>
      </c>
      <c r="AE28">
        <v>3.33</v>
      </c>
      <c r="AF28">
        <v>1.31</v>
      </c>
    </row>
    <row r="29" spans="1:32">
      <c r="A29" t="s">
        <v>71</v>
      </c>
      <c r="B29" s="75">
        <v>241.19</v>
      </c>
      <c r="C29" s="75">
        <v>86.4</v>
      </c>
      <c r="D29" s="135">
        <f t="shared" si="0"/>
        <v>1</v>
      </c>
      <c r="E29" s="75"/>
      <c r="F29" s="78">
        <v>0</v>
      </c>
      <c r="G29" s="78">
        <v>0</v>
      </c>
      <c r="H29" s="78">
        <v>0</v>
      </c>
      <c r="I29">
        <v>115.02</v>
      </c>
      <c r="J29">
        <v>198.29</v>
      </c>
      <c r="K29">
        <v>100.34</v>
      </c>
      <c r="L29">
        <v>1.01</v>
      </c>
      <c r="M29">
        <v>19.66</v>
      </c>
      <c r="N29" s="135">
        <v>0</v>
      </c>
      <c r="O29" s="135">
        <v>1</v>
      </c>
      <c r="P29" s="135">
        <v>0</v>
      </c>
      <c r="Q29">
        <v>1.22</v>
      </c>
      <c r="R29">
        <v>0</v>
      </c>
      <c r="S29">
        <v>1.43</v>
      </c>
      <c r="T29">
        <v>123.29</v>
      </c>
      <c r="U29">
        <v>41.1</v>
      </c>
      <c r="V29">
        <v>41.08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28.27</v>
      </c>
      <c r="AD29">
        <v>3.33</v>
      </c>
      <c r="AE29">
        <v>3.33</v>
      </c>
      <c r="AF29">
        <v>1.31</v>
      </c>
    </row>
    <row r="30" spans="1:32">
      <c r="A30" t="s">
        <v>72</v>
      </c>
      <c r="B30" s="75">
        <v>241.19</v>
      </c>
      <c r="C30" s="75">
        <v>86.4</v>
      </c>
      <c r="D30" s="135">
        <f t="shared" si="0"/>
        <v>5.46</v>
      </c>
      <c r="E30" s="75"/>
      <c r="F30" s="78">
        <v>0</v>
      </c>
      <c r="G30" s="78">
        <v>0</v>
      </c>
      <c r="H30" s="78">
        <v>0</v>
      </c>
      <c r="I30">
        <v>115.02</v>
      </c>
      <c r="J30">
        <v>211.7</v>
      </c>
      <c r="K30">
        <v>100.34</v>
      </c>
      <c r="L30">
        <v>1.01</v>
      </c>
      <c r="M30">
        <v>19.5</v>
      </c>
      <c r="N30" s="135">
        <v>1.0900000000000001</v>
      </c>
      <c r="O30" s="135">
        <v>3</v>
      </c>
      <c r="P30" s="135">
        <v>1.37</v>
      </c>
      <c r="Q30">
        <v>1.22</v>
      </c>
      <c r="R30">
        <v>0</v>
      </c>
      <c r="S30">
        <v>1.43</v>
      </c>
      <c r="T30">
        <v>120.95</v>
      </c>
      <c r="U30">
        <v>40.32</v>
      </c>
      <c r="V30">
        <v>40.31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28.23</v>
      </c>
      <c r="AD30">
        <v>3.33</v>
      </c>
      <c r="AE30">
        <v>3.33</v>
      </c>
      <c r="AF30">
        <v>1.31</v>
      </c>
    </row>
    <row r="31" spans="1:32">
      <c r="A31" t="s">
        <v>73</v>
      </c>
      <c r="B31" s="75">
        <v>241.19</v>
      </c>
      <c r="C31" s="75">
        <v>86.4</v>
      </c>
      <c r="D31" s="135">
        <f t="shared" si="0"/>
        <v>23.06</v>
      </c>
      <c r="E31" s="75"/>
      <c r="F31" s="78">
        <v>0</v>
      </c>
      <c r="G31" s="78">
        <v>0</v>
      </c>
      <c r="H31" s="78">
        <v>0</v>
      </c>
      <c r="I31">
        <v>115.02</v>
      </c>
      <c r="J31">
        <v>211.7</v>
      </c>
      <c r="K31">
        <v>100.34</v>
      </c>
      <c r="L31">
        <v>1.01</v>
      </c>
      <c r="M31">
        <v>19.54</v>
      </c>
      <c r="N31" s="135">
        <v>9.4</v>
      </c>
      <c r="O31" s="135">
        <v>7</v>
      </c>
      <c r="P31" s="135">
        <v>6.66</v>
      </c>
      <c r="Q31">
        <v>1.22</v>
      </c>
      <c r="R31">
        <v>0.34</v>
      </c>
      <c r="S31">
        <v>1.43</v>
      </c>
      <c r="T31">
        <v>126.73</v>
      </c>
      <c r="U31">
        <v>42.24</v>
      </c>
      <c r="V31">
        <v>42.25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28.37</v>
      </c>
      <c r="AD31">
        <v>3.33</v>
      </c>
      <c r="AE31">
        <v>3.33</v>
      </c>
      <c r="AF31">
        <v>1.31</v>
      </c>
    </row>
    <row r="32" spans="1:32">
      <c r="A32" t="s">
        <v>74</v>
      </c>
      <c r="B32" s="75">
        <v>241.19</v>
      </c>
      <c r="C32" s="75">
        <v>86.4</v>
      </c>
      <c r="D32" s="135">
        <f t="shared" si="0"/>
        <v>50.33</v>
      </c>
      <c r="E32" s="75"/>
      <c r="F32" s="78">
        <v>0</v>
      </c>
      <c r="G32" s="78">
        <v>0</v>
      </c>
      <c r="H32" s="78">
        <v>0</v>
      </c>
      <c r="I32">
        <v>115.02</v>
      </c>
      <c r="J32">
        <v>211.7</v>
      </c>
      <c r="K32">
        <v>100.34</v>
      </c>
      <c r="L32">
        <v>1.01</v>
      </c>
      <c r="M32">
        <v>19.89</v>
      </c>
      <c r="N32" s="135">
        <v>20.99</v>
      </c>
      <c r="O32" s="135">
        <v>13.5</v>
      </c>
      <c r="P32" s="135">
        <v>15.84</v>
      </c>
      <c r="Q32">
        <v>1.22</v>
      </c>
      <c r="R32">
        <v>3.54</v>
      </c>
      <c r="S32">
        <v>1.43</v>
      </c>
      <c r="T32">
        <v>126.46</v>
      </c>
      <c r="U32">
        <v>42.15</v>
      </c>
      <c r="V32">
        <v>42.17</v>
      </c>
      <c r="W32">
        <v>0.44</v>
      </c>
      <c r="X32">
        <v>0.09</v>
      </c>
      <c r="Y32">
        <v>1.33</v>
      </c>
      <c r="Z32">
        <v>0</v>
      </c>
      <c r="AA32">
        <v>7.33</v>
      </c>
      <c r="AB32">
        <v>3.67</v>
      </c>
      <c r="AC32">
        <v>28.1</v>
      </c>
      <c r="AD32">
        <v>3.33</v>
      </c>
      <c r="AE32">
        <v>3.33</v>
      </c>
      <c r="AF32">
        <v>1.31</v>
      </c>
    </row>
    <row r="33" spans="1:32">
      <c r="A33" t="s">
        <v>75</v>
      </c>
      <c r="B33" s="75">
        <v>241.19</v>
      </c>
      <c r="C33" s="75">
        <v>86.4</v>
      </c>
      <c r="D33" s="135">
        <f t="shared" si="0"/>
        <v>78.95</v>
      </c>
      <c r="E33" s="75"/>
      <c r="F33" s="78">
        <v>0.12</v>
      </c>
      <c r="G33" s="78">
        <v>0.12</v>
      </c>
      <c r="H33" s="78">
        <v>0.12</v>
      </c>
      <c r="I33">
        <v>115.02</v>
      </c>
      <c r="J33">
        <v>211.7</v>
      </c>
      <c r="K33">
        <v>100.34</v>
      </c>
      <c r="L33">
        <v>1.01</v>
      </c>
      <c r="M33">
        <v>20.420000000000002</v>
      </c>
      <c r="N33" s="135">
        <v>32.770000000000003</v>
      </c>
      <c r="O33" s="135">
        <v>20</v>
      </c>
      <c r="P33" s="135">
        <v>26.18</v>
      </c>
      <c r="Q33">
        <v>1.22</v>
      </c>
      <c r="R33">
        <v>9.98</v>
      </c>
      <c r="S33">
        <v>1.43</v>
      </c>
      <c r="T33">
        <v>126.33</v>
      </c>
      <c r="U33">
        <v>42.11</v>
      </c>
      <c r="V33">
        <v>42.12</v>
      </c>
      <c r="W33">
        <v>1.97</v>
      </c>
      <c r="X33">
        <v>0.39</v>
      </c>
      <c r="Y33">
        <v>2.77</v>
      </c>
      <c r="Z33">
        <v>0.71</v>
      </c>
      <c r="AA33">
        <v>7.33</v>
      </c>
      <c r="AB33">
        <v>3.67</v>
      </c>
      <c r="AC33">
        <v>28.38</v>
      </c>
      <c r="AD33">
        <v>3.33</v>
      </c>
      <c r="AE33">
        <v>3.33</v>
      </c>
      <c r="AF33">
        <v>1.31</v>
      </c>
    </row>
    <row r="34" spans="1:32">
      <c r="A34" t="s">
        <v>76</v>
      </c>
      <c r="B34" s="75">
        <v>241.19</v>
      </c>
      <c r="C34" s="75">
        <v>86.4</v>
      </c>
      <c r="D34" s="135">
        <f t="shared" si="0"/>
        <v>78.550000000000011</v>
      </c>
      <c r="E34" s="75"/>
      <c r="F34" s="78">
        <v>0.51</v>
      </c>
      <c r="G34" s="78">
        <v>0.51</v>
      </c>
      <c r="H34" s="78">
        <v>0.53</v>
      </c>
      <c r="I34">
        <v>115.02</v>
      </c>
      <c r="J34">
        <v>211.7</v>
      </c>
      <c r="K34">
        <v>100.34</v>
      </c>
      <c r="L34">
        <v>1.01</v>
      </c>
      <c r="M34">
        <v>21</v>
      </c>
      <c r="N34" s="135">
        <v>26.19</v>
      </c>
      <c r="O34" s="135">
        <v>26.18</v>
      </c>
      <c r="P34" s="135">
        <v>26.18</v>
      </c>
      <c r="Q34">
        <v>1.22</v>
      </c>
      <c r="R34">
        <v>17.350000000000001</v>
      </c>
      <c r="S34">
        <v>1.43</v>
      </c>
      <c r="T34">
        <v>126.11</v>
      </c>
      <c r="U34">
        <v>42.03</v>
      </c>
      <c r="V34">
        <v>42.04</v>
      </c>
      <c r="W34">
        <v>10.16</v>
      </c>
      <c r="X34">
        <v>2.0299999999999998</v>
      </c>
      <c r="Y34">
        <v>3.33</v>
      </c>
      <c r="Z34">
        <v>4.4400000000000004</v>
      </c>
      <c r="AA34">
        <v>10.67</v>
      </c>
      <c r="AB34">
        <v>5.33</v>
      </c>
      <c r="AC34">
        <v>28.4</v>
      </c>
      <c r="AD34">
        <v>3.33</v>
      </c>
      <c r="AE34">
        <v>3.33</v>
      </c>
      <c r="AF34">
        <v>1.31</v>
      </c>
    </row>
    <row r="35" spans="1:32">
      <c r="A35" t="s">
        <v>77</v>
      </c>
      <c r="B35" s="75">
        <v>241.19</v>
      </c>
      <c r="C35" s="75">
        <v>86.4</v>
      </c>
      <c r="D35" s="135">
        <f t="shared" si="0"/>
        <v>83.050000000000011</v>
      </c>
      <c r="E35" s="75"/>
      <c r="F35" s="78">
        <v>1.32</v>
      </c>
      <c r="G35" s="78">
        <v>1.32</v>
      </c>
      <c r="H35" s="78">
        <v>1.35</v>
      </c>
      <c r="I35">
        <v>115.02</v>
      </c>
      <c r="J35">
        <v>211.7</v>
      </c>
      <c r="K35">
        <v>100.34</v>
      </c>
      <c r="L35">
        <v>1.01</v>
      </c>
      <c r="M35">
        <v>25.73</v>
      </c>
      <c r="N35" s="135">
        <v>27.68</v>
      </c>
      <c r="O35" s="135">
        <v>27.69</v>
      </c>
      <c r="P35" s="135">
        <v>27.68</v>
      </c>
      <c r="Q35">
        <v>1.22</v>
      </c>
      <c r="R35">
        <v>25.31</v>
      </c>
      <c r="S35">
        <v>1.43</v>
      </c>
      <c r="T35">
        <v>125.68</v>
      </c>
      <c r="U35">
        <v>41.89</v>
      </c>
      <c r="V35">
        <v>41.9</v>
      </c>
      <c r="W35">
        <v>26.28</v>
      </c>
      <c r="X35">
        <v>5.25</v>
      </c>
      <c r="Y35">
        <v>13.6</v>
      </c>
      <c r="Z35">
        <v>9.6</v>
      </c>
      <c r="AA35">
        <v>8</v>
      </c>
      <c r="AB35">
        <v>4</v>
      </c>
      <c r="AC35">
        <v>28.14</v>
      </c>
      <c r="AD35">
        <v>3.33</v>
      </c>
      <c r="AE35">
        <v>3.33</v>
      </c>
      <c r="AF35">
        <v>1.31</v>
      </c>
    </row>
    <row r="36" spans="1:32">
      <c r="A36" t="s">
        <v>78</v>
      </c>
      <c r="B36" s="75">
        <v>241.19</v>
      </c>
      <c r="C36" s="75">
        <v>86.4</v>
      </c>
      <c r="D36" s="135">
        <f t="shared" si="0"/>
        <v>83.050000000000011</v>
      </c>
      <c r="E36" s="75"/>
      <c r="F36" s="78">
        <v>2.11</v>
      </c>
      <c r="G36" s="78">
        <v>2.11</v>
      </c>
      <c r="H36" s="78">
        <v>2.15</v>
      </c>
      <c r="I36">
        <v>115.02</v>
      </c>
      <c r="J36">
        <v>211.7</v>
      </c>
      <c r="K36">
        <v>100.34</v>
      </c>
      <c r="L36">
        <v>1.01</v>
      </c>
      <c r="M36">
        <v>25.08</v>
      </c>
      <c r="N36" s="135">
        <v>27.68</v>
      </c>
      <c r="O36" s="135">
        <v>27.69</v>
      </c>
      <c r="P36" s="135">
        <v>27.68</v>
      </c>
      <c r="Q36">
        <v>1.22</v>
      </c>
      <c r="R36">
        <v>33.619999999999997</v>
      </c>
      <c r="S36">
        <v>1.43</v>
      </c>
      <c r="T36">
        <v>123.96</v>
      </c>
      <c r="U36">
        <v>41.32</v>
      </c>
      <c r="V36">
        <v>41.32</v>
      </c>
      <c r="W36">
        <v>46.97</v>
      </c>
      <c r="X36">
        <v>9.39</v>
      </c>
      <c r="Y36">
        <v>25.81</v>
      </c>
      <c r="Z36">
        <v>15.26</v>
      </c>
      <c r="AA36">
        <v>9.33</v>
      </c>
      <c r="AB36">
        <v>4.67</v>
      </c>
      <c r="AC36">
        <v>28.34</v>
      </c>
      <c r="AD36">
        <v>3.33</v>
      </c>
      <c r="AE36">
        <v>3.33</v>
      </c>
      <c r="AF36">
        <v>1.31</v>
      </c>
    </row>
    <row r="37" spans="1:32">
      <c r="A37" t="s">
        <v>79</v>
      </c>
      <c r="B37" s="75">
        <v>241.19</v>
      </c>
      <c r="C37" s="75">
        <v>86.4</v>
      </c>
      <c r="D37" s="135">
        <f t="shared" si="0"/>
        <v>83.050000000000011</v>
      </c>
      <c r="E37" s="75"/>
      <c r="F37" s="78">
        <v>3.23</v>
      </c>
      <c r="G37" s="78">
        <v>3.23</v>
      </c>
      <c r="H37" s="78">
        <v>3.31</v>
      </c>
      <c r="I37">
        <v>112.76</v>
      </c>
      <c r="J37">
        <v>211.7</v>
      </c>
      <c r="K37">
        <v>100.34</v>
      </c>
      <c r="L37">
        <v>1.01</v>
      </c>
      <c r="M37">
        <v>24.48</v>
      </c>
      <c r="N37" s="135">
        <v>27.68</v>
      </c>
      <c r="O37" s="135">
        <v>27.69</v>
      </c>
      <c r="P37" s="135">
        <v>27.68</v>
      </c>
      <c r="Q37">
        <v>1.22</v>
      </c>
      <c r="R37">
        <v>42.03</v>
      </c>
      <c r="S37">
        <v>1.43</v>
      </c>
      <c r="T37">
        <v>123.9</v>
      </c>
      <c r="U37">
        <v>41.3</v>
      </c>
      <c r="V37">
        <v>41.3</v>
      </c>
      <c r="W37">
        <v>74.28</v>
      </c>
      <c r="X37">
        <v>14.86</v>
      </c>
      <c r="Y37">
        <v>32.69</v>
      </c>
      <c r="Z37">
        <v>19.66</v>
      </c>
      <c r="AA37">
        <v>10</v>
      </c>
      <c r="AB37">
        <v>5</v>
      </c>
      <c r="AC37">
        <v>28.35</v>
      </c>
      <c r="AD37">
        <v>3.33</v>
      </c>
      <c r="AE37">
        <v>3.33</v>
      </c>
      <c r="AF37">
        <v>1.31</v>
      </c>
    </row>
    <row r="38" spans="1:32">
      <c r="A38" t="s">
        <v>80</v>
      </c>
      <c r="B38" s="75">
        <v>241.19</v>
      </c>
      <c r="C38" s="75">
        <v>86.4</v>
      </c>
      <c r="D38" s="135">
        <f t="shared" si="0"/>
        <v>83.050000000000011</v>
      </c>
      <c r="E38" s="75"/>
      <c r="F38" s="78">
        <v>4.95</v>
      </c>
      <c r="G38" s="78">
        <v>4.95</v>
      </c>
      <c r="H38" s="78">
        <v>5.07</v>
      </c>
      <c r="I38">
        <v>112.76</v>
      </c>
      <c r="J38">
        <v>211.7</v>
      </c>
      <c r="K38">
        <v>100.34</v>
      </c>
      <c r="L38">
        <v>1.01</v>
      </c>
      <c r="M38">
        <v>23.94</v>
      </c>
      <c r="N38" s="135">
        <v>27.68</v>
      </c>
      <c r="O38" s="135">
        <v>27.69</v>
      </c>
      <c r="P38" s="135">
        <v>27.68</v>
      </c>
      <c r="Q38">
        <v>1.22</v>
      </c>
      <c r="R38">
        <v>50.63</v>
      </c>
      <c r="S38">
        <v>1.43</v>
      </c>
      <c r="T38">
        <v>122.65</v>
      </c>
      <c r="U38">
        <v>40.880000000000003</v>
      </c>
      <c r="V38">
        <v>40.89</v>
      </c>
      <c r="W38">
        <v>98.34</v>
      </c>
      <c r="X38">
        <v>19.670000000000002</v>
      </c>
      <c r="Y38">
        <v>40.96</v>
      </c>
      <c r="Z38">
        <v>23.94</v>
      </c>
      <c r="AA38">
        <v>12</v>
      </c>
      <c r="AB38">
        <v>6</v>
      </c>
      <c r="AC38">
        <v>28.07</v>
      </c>
      <c r="AD38">
        <v>3.33</v>
      </c>
      <c r="AE38">
        <v>3.33</v>
      </c>
      <c r="AF38">
        <v>1.31</v>
      </c>
    </row>
    <row r="39" spans="1:32">
      <c r="A39" t="s">
        <v>81</v>
      </c>
      <c r="B39" s="75">
        <v>241.19</v>
      </c>
      <c r="C39" s="75">
        <v>86.4</v>
      </c>
      <c r="D39" s="135">
        <f t="shared" si="0"/>
        <v>83.050000000000011</v>
      </c>
      <c r="E39" s="75"/>
      <c r="F39" s="78">
        <v>6.42</v>
      </c>
      <c r="G39" s="78">
        <v>6.42</v>
      </c>
      <c r="H39" s="78">
        <v>6.58</v>
      </c>
      <c r="I39">
        <v>112.76</v>
      </c>
      <c r="J39">
        <v>211.7</v>
      </c>
      <c r="K39">
        <v>100.34</v>
      </c>
      <c r="L39">
        <v>1.01</v>
      </c>
      <c r="M39">
        <v>23.5</v>
      </c>
      <c r="N39" s="135">
        <v>27.68</v>
      </c>
      <c r="O39" s="135">
        <v>27.69</v>
      </c>
      <c r="P39" s="135">
        <v>27.68</v>
      </c>
      <c r="Q39">
        <v>1.22</v>
      </c>
      <c r="R39">
        <v>61.04</v>
      </c>
      <c r="S39">
        <v>1.43</v>
      </c>
      <c r="T39">
        <v>122.01</v>
      </c>
      <c r="U39">
        <v>40.67</v>
      </c>
      <c r="V39">
        <v>40.67</v>
      </c>
      <c r="W39">
        <v>120.98</v>
      </c>
      <c r="X39">
        <v>24.2</v>
      </c>
      <c r="Y39">
        <v>47.69</v>
      </c>
      <c r="Z39">
        <v>27.97</v>
      </c>
      <c r="AA39">
        <v>16</v>
      </c>
      <c r="AB39">
        <v>8</v>
      </c>
      <c r="AC39">
        <v>27.95</v>
      </c>
      <c r="AD39">
        <v>3.33</v>
      </c>
      <c r="AE39">
        <v>3.33</v>
      </c>
      <c r="AF39">
        <v>1.31</v>
      </c>
    </row>
    <row r="40" spans="1:32">
      <c r="A40" t="s">
        <v>82</v>
      </c>
      <c r="B40" s="75">
        <v>241.19</v>
      </c>
      <c r="C40" s="75">
        <v>86.4</v>
      </c>
      <c r="D40" s="135">
        <f t="shared" si="0"/>
        <v>83.050000000000011</v>
      </c>
      <c r="E40" s="75"/>
      <c r="F40" s="78">
        <v>7.81</v>
      </c>
      <c r="G40" s="78">
        <v>7.81</v>
      </c>
      <c r="H40" s="78">
        <v>8.01</v>
      </c>
      <c r="I40">
        <v>112.76</v>
      </c>
      <c r="J40">
        <v>211.7</v>
      </c>
      <c r="K40">
        <v>100.34</v>
      </c>
      <c r="L40">
        <v>1.01</v>
      </c>
      <c r="M40">
        <v>23.11</v>
      </c>
      <c r="N40" s="135">
        <v>27.68</v>
      </c>
      <c r="O40" s="135">
        <v>27.69</v>
      </c>
      <c r="P40" s="135">
        <v>27.68</v>
      </c>
      <c r="Q40">
        <v>1.22</v>
      </c>
      <c r="R40">
        <v>73.12</v>
      </c>
      <c r="S40">
        <v>1.43</v>
      </c>
      <c r="T40">
        <v>121.92</v>
      </c>
      <c r="U40">
        <v>40.64</v>
      </c>
      <c r="V40">
        <v>40.630000000000003</v>
      </c>
      <c r="W40">
        <v>142.59</v>
      </c>
      <c r="X40">
        <v>28.52</v>
      </c>
      <c r="Y40">
        <v>53.98</v>
      </c>
      <c r="Z40">
        <v>31.92</v>
      </c>
      <c r="AA40">
        <v>20.67</v>
      </c>
      <c r="AB40">
        <v>10.33</v>
      </c>
      <c r="AC40">
        <v>21.23</v>
      </c>
      <c r="AD40">
        <v>3.33</v>
      </c>
      <c r="AE40">
        <v>3.33</v>
      </c>
      <c r="AF40">
        <v>1.31</v>
      </c>
    </row>
    <row r="41" spans="1:32">
      <c r="A41" t="s">
        <v>83</v>
      </c>
      <c r="B41" s="75">
        <v>241.19</v>
      </c>
      <c r="C41" s="75">
        <v>86.4</v>
      </c>
      <c r="D41" s="135">
        <f t="shared" si="0"/>
        <v>83.050000000000011</v>
      </c>
      <c r="E41" s="75"/>
      <c r="F41" s="78">
        <v>9.75</v>
      </c>
      <c r="G41" s="78">
        <v>9.75</v>
      </c>
      <c r="H41" s="78">
        <v>10</v>
      </c>
      <c r="I41">
        <v>112.76</v>
      </c>
      <c r="J41">
        <v>211.7</v>
      </c>
      <c r="K41">
        <v>100.34</v>
      </c>
      <c r="L41">
        <v>1.01</v>
      </c>
      <c r="M41">
        <v>21.11</v>
      </c>
      <c r="N41" s="135">
        <v>27.68</v>
      </c>
      <c r="O41" s="135">
        <v>27.69</v>
      </c>
      <c r="P41" s="135">
        <v>27.68</v>
      </c>
      <c r="Q41">
        <v>1.22</v>
      </c>
      <c r="R41">
        <v>86.14</v>
      </c>
      <c r="S41">
        <v>1.43</v>
      </c>
      <c r="T41">
        <v>105.26</v>
      </c>
      <c r="U41">
        <v>35.090000000000003</v>
      </c>
      <c r="V41">
        <v>35.08</v>
      </c>
      <c r="W41">
        <v>164.13</v>
      </c>
      <c r="X41">
        <v>32.82</v>
      </c>
      <c r="Y41">
        <v>60.39</v>
      </c>
      <c r="Z41">
        <v>35.25</v>
      </c>
      <c r="AA41">
        <v>27.33</v>
      </c>
      <c r="AB41">
        <v>13.67</v>
      </c>
      <c r="AC41">
        <v>21.74</v>
      </c>
      <c r="AD41">
        <v>3.27</v>
      </c>
      <c r="AE41">
        <v>3.27</v>
      </c>
      <c r="AF41">
        <v>1.31</v>
      </c>
    </row>
    <row r="42" spans="1:32">
      <c r="A42" t="s">
        <v>84</v>
      </c>
      <c r="B42" s="75">
        <v>241.19</v>
      </c>
      <c r="C42" s="75">
        <v>86.4</v>
      </c>
      <c r="D42" s="135">
        <f t="shared" si="0"/>
        <v>83.050000000000011</v>
      </c>
      <c r="E42" s="75"/>
      <c r="F42" s="78">
        <v>11.56</v>
      </c>
      <c r="G42" s="78">
        <v>11.56</v>
      </c>
      <c r="H42" s="78">
        <v>11.85</v>
      </c>
      <c r="I42">
        <v>112.76</v>
      </c>
      <c r="J42">
        <v>211.7</v>
      </c>
      <c r="K42">
        <v>100.34</v>
      </c>
      <c r="L42">
        <v>1.01</v>
      </c>
      <c r="M42">
        <v>21.06</v>
      </c>
      <c r="N42" s="135">
        <v>27.68</v>
      </c>
      <c r="O42" s="135">
        <v>27.69</v>
      </c>
      <c r="P42" s="135">
        <v>27.68</v>
      </c>
      <c r="Q42">
        <v>1.22</v>
      </c>
      <c r="R42">
        <v>98.94</v>
      </c>
      <c r="S42">
        <v>1.43</v>
      </c>
      <c r="T42">
        <v>105.26</v>
      </c>
      <c r="U42">
        <v>35.090000000000003</v>
      </c>
      <c r="V42">
        <v>35.08</v>
      </c>
      <c r="W42">
        <v>184.99</v>
      </c>
      <c r="X42">
        <v>37</v>
      </c>
      <c r="Y42">
        <v>66.010000000000005</v>
      </c>
      <c r="Z42">
        <v>38.42</v>
      </c>
      <c r="AA42">
        <v>34</v>
      </c>
      <c r="AB42">
        <v>17</v>
      </c>
      <c r="AC42">
        <v>23.12</v>
      </c>
      <c r="AD42">
        <v>3.26</v>
      </c>
      <c r="AE42">
        <v>3.26</v>
      </c>
      <c r="AF42">
        <v>1.31</v>
      </c>
    </row>
    <row r="43" spans="1:32">
      <c r="A43" t="s">
        <v>85</v>
      </c>
      <c r="B43" s="75">
        <v>241.19</v>
      </c>
      <c r="C43" s="75">
        <v>86.4</v>
      </c>
      <c r="D43" s="135">
        <f t="shared" si="0"/>
        <v>83.050000000000011</v>
      </c>
      <c r="E43" s="75"/>
      <c r="F43" s="78">
        <v>12.79</v>
      </c>
      <c r="G43" s="78">
        <v>12.79</v>
      </c>
      <c r="H43" s="78">
        <v>13.11</v>
      </c>
      <c r="I43">
        <v>112.76</v>
      </c>
      <c r="J43">
        <v>211.7</v>
      </c>
      <c r="K43">
        <v>100.34</v>
      </c>
      <c r="L43">
        <v>0.8</v>
      </c>
      <c r="M43">
        <v>21.14</v>
      </c>
      <c r="N43" s="135">
        <v>27.68</v>
      </c>
      <c r="O43" s="135">
        <v>27.69</v>
      </c>
      <c r="P43" s="135">
        <v>27.68</v>
      </c>
      <c r="Q43">
        <v>1.22</v>
      </c>
      <c r="R43">
        <v>109.84</v>
      </c>
      <c r="S43">
        <v>1.48</v>
      </c>
      <c r="T43">
        <v>105.31</v>
      </c>
      <c r="U43">
        <v>35.1</v>
      </c>
      <c r="V43">
        <v>35.11</v>
      </c>
      <c r="W43">
        <v>204.57</v>
      </c>
      <c r="X43">
        <v>40.909999999999997</v>
      </c>
      <c r="Y43">
        <v>74</v>
      </c>
      <c r="Z43">
        <v>40.97</v>
      </c>
      <c r="AA43">
        <v>39.340000000000003</v>
      </c>
      <c r="AB43">
        <v>19.66</v>
      </c>
      <c r="AC43">
        <v>24.32</v>
      </c>
      <c r="AD43">
        <v>3.25</v>
      </c>
      <c r="AE43">
        <v>3.25</v>
      </c>
      <c r="AF43">
        <v>1.31</v>
      </c>
    </row>
    <row r="44" spans="1:32">
      <c r="A44" t="s">
        <v>86</v>
      </c>
      <c r="B44" s="75">
        <v>241.19</v>
      </c>
      <c r="C44" s="75">
        <v>86.4</v>
      </c>
      <c r="D44" s="135">
        <f t="shared" si="0"/>
        <v>83.050000000000011</v>
      </c>
      <c r="E44" s="75"/>
      <c r="F44" s="78">
        <v>14.05</v>
      </c>
      <c r="G44" s="78">
        <v>14.05</v>
      </c>
      <c r="H44" s="78">
        <v>14.4</v>
      </c>
      <c r="I44">
        <v>112.76</v>
      </c>
      <c r="J44">
        <v>211.7</v>
      </c>
      <c r="K44">
        <v>100.34</v>
      </c>
      <c r="L44">
        <v>0.8</v>
      </c>
      <c r="M44">
        <v>21.07</v>
      </c>
      <c r="N44" s="135">
        <v>27.68</v>
      </c>
      <c r="O44" s="135">
        <v>27.69</v>
      </c>
      <c r="P44" s="135">
        <v>27.68</v>
      </c>
      <c r="Q44">
        <v>1.22</v>
      </c>
      <c r="R44">
        <v>118.24</v>
      </c>
      <c r="S44">
        <v>1.48</v>
      </c>
      <c r="T44">
        <v>107.4</v>
      </c>
      <c r="U44">
        <v>35.799999999999997</v>
      </c>
      <c r="V44">
        <v>35.81</v>
      </c>
      <c r="W44">
        <v>221.83</v>
      </c>
      <c r="X44">
        <v>44.36</v>
      </c>
      <c r="Y44">
        <v>77.52</v>
      </c>
      <c r="Z44">
        <v>43.01</v>
      </c>
      <c r="AA44">
        <v>43.34</v>
      </c>
      <c r="AB44">
        <v>21.66</v>
      </c>
      <c r="AC44">
        <v>9.6199999999999992</v>
      </c>
      <c r="AD44">
        <v>0.77</v>
      </c>
      <c r="AE44">
        <v>0.77</v>
      </c>
      <c r="AF44">
        <v>1.31</v>
      </c>
    </row>
    <row r="45" spans="1:32">
      <c r="A45" t="s">
        <v>87</v>
      </c>
      <c r="B45" s="75">
        <v>241.19</v>
      </c>
      <c r="C45" s="75">
        <v>86.4</v>
      </c>
      <c r="D45" s="135">
        <f t="shared" si="0"/>
        <v>83.050000000000011</v>
      </c>
      <c r="E45" s="75"/>
      <c r="F45" s="78">
        <v>14.91</v>
      </c>
      <c r="G45" s="78">
        <v>14.91</v>
      </c>
      <c r="H45" s="78">
        <v>15.29</v>
      </c>
      <c r="I45">
        <v>112.76</v>
      </c>
      <c r="J45">
        <v>211.7</v>
      </c>
      <c r="K45">
        <v>100.34</v>
      </c>
      <c r="L45">
        <v>0.8</v>
      </c>
      <c r="M45">
        <v>21.12</v>
      </c>
      <c r="N45" s="135">
        <v>27.68</v>
      </c>
      <c r="O45" s="135">
        <v>27.69</v>
      </c>
      <c r="P45" s="135">
        <v>27.68</v>
      </c>
      <c r="Q45">
        <v>1.22</v>
      </c>
      <c r="R45">
        <v>124.79</v>
      </c>
      <c r="S45">
        <v>1.48</v>
      </c>
      <c r="T45">
        <v>52.93</v>
      </c>
      <c r="U45">
        <v>17.64</v>
      </c>
      <c r="V45">
        <v>17.649999999999999</v>
      </c>
      <c r="W45">
        <v>235.88</v>
      </c>
      <c r="X45">
        <v>47.17</v>
      </c>
      <c r="Y45">
        <v>83</v>
      </c>
      <c r="Z45">
        <v>42.41</v>
      </c>
      <c r="AA45">
        <v>54.67</v>
      </c>
      <c r="AB45">
        <v>27.33</v>
      </c>
      <c r="AC45">
        <v>9.8699999999999992</v>
      </c>
      <c r="AD45">
        <v>0.88</v>
      </c>
      <c r="AE45">
        <v>0.88</v>
      </c>
      <c r="AF45">
        <v>1.31</v>
      </c>
    </row>
    <row r="46" spans="1:32">
      <c r="A46" t="s">
        <v>88</v>
      </c>
      <c r="B46" s="75">
        <v>241.19</v>
      </c>
      <c r="C46" s="75">
        <v>86.4</v>
      </c>
      <c r="D46" s="135">
        <f t="shared" si="0"/>
        <v>83.050000000000011</v>
      </c>
      <c r="E46" s="75"/>
      <c r="F46" s="78">
        <v>15.49</v>
      </c>
      <c r="G46" s="78">
        <v>15.49</v>
      </c>
      <c r="H46" s="78">
        <v>15.87</v>
      </c>
      <c r="I46">
        <v>112.76</v>
      </c>
      <c r="J46">
        <v>211.7</v>
      </c>
      <c r="K46">
        <v>100.34</v>
      </c>
      <c r="L46">
        <v>0.97</v>
      </c>
      <c r="M46">
        <v>21.12</v>
      </c>
      <c r="N46" s="135">
        <v>27.68</v>
      </c>
      <c r="O46" s="135">
        <v>27.69</v>
      </c>
      <c r="P46" s="135">
        <v>27.68</v>
      </c>
      <c r="Q46">
        <v>1.22</v>
      </c>
      <c r="R46">
        <v>130.88999999999999</v>
      </c>
      <c r="S46">
        <v>1.48</v>
      </c>
      <c r="T46">
        <v>56.26</v>
      </c>
      <c r="U46">
        <v>18.75</v>
      </c>
      <c r="V46">
        <v>18.760000000000002</v>
      </c>
      <c r="W46">
        <v>248.72</v>
      </c>
      <c r="X46">
        <v>49.74</v>
      </c>
      <c r="Y46">
        <v>86.67</v>
      </c>
      <c r="Z46">
        <v>43.79</v>
      </c>
      <c r="AA46">
        <v>66.67</v>
      </c>
      <c r="AB46">
        <v>33.33</v>
      </c>
      <c r="AC46">
        <v>10.56</v>
      </c>
      <c r="AD46">
        <v>0.95</v>
      </c>
      <c r="AE46">
        <v>0.95</v>
      </c>
      <c r="AF46">
        <v>1.31</v>
      </c>
    </row>
    <row r="47" spans="1:32">
      <c r="A47" t="s">
        <v>89</v>
      </c>
      <c r="B47" s="75">
        <v>241.19</v>
      </c>
      <c r="C47" s="75">
        <v>86.4</v>
      </c>
      <c r="D47" s="135">
        <f t="shared" si="0"/>
        <v>83.050000000000011</v>
      </c>
      <c r="E47" s="75"/>
      <c r="F47" s="78">
        <v>15.87</v>
      </c>
      <c r="G47" s="78">
        <v>15.87</v>
      </c>
      <c r="H47" s="78">
        <v>16.27</v>
      </c>
      <c r="I47">
        <v>109.95</v>
      </c>
      <c r="J47">
        <v>211.7</v>
      </c>
      <c r="K47">
        <v>100.34</v>
      </c>
      <c r="L47">
        <v>0.97</v>
      </c>
      <c r="M47">
        <v>23.22</v>
      </c>
      <c r="N47" s="135">
        <v>27.68</v>
      </c>
      <c r="O47" s="135">
        <v>27.69</v>
      </c>
      <c r="P47" s="135">
        <v>27.68</v>
      </c>
      <c r="Q47">
        <v>1.29</v>
      </c>
      <c r="R47">
        <v>136.11000000000001</v>
      </c>
      <c r="S47">
        <v>1.48</v>
      </c>
      <c r="T47">
        <v>60.26</v>
      </c>
      <c r="U47">
        <v>20.09</v>
      </c>
      <c r="V47">
        <v>20.079999999999998</v>
      </c>
      <c r="W47">
        <v>249.99</v>
      </c>
      <c r="X47">
        <v>50</v>
      </c>
      <c r="Y47">
        <v>90.11</v>
      </c>
      <c r="Z47">
        <v>44.99</v>
      </c>
      <c r="AA47">
        <v>77.34</v>
      </c>
      <c r="AB47">
        <v>38.659999999999997</v>
      </c>
      <c r="AC47">
        <v>11.16</v>
      </c>
      <c r="AD47">
        <v>1.17</v>
      </c>
      <c r="AE47">
        <v>1.17</v>
      </c>
      <c r="AF47">
        <v>1.31</v>
      </c>
    </row>
    <row r="48" spans="1:32">
      <c r="A48" t="s">
        <v>90</v>
      </c>
      <c r="B48" s="75">
        <v>241.19</v>
      </c>
      <c r="C48" s="75">
        <v>86.4</v>
      </c>
      <c r="D48" s="135">
        <f t="shared" si="0"/>
        <v>83.050000000000011</v>
      </c>
      <c r="E48" s="75"/>
      <c r="F48" s="78">
        <v>16.260000000000002</v>
      </c>
      <c r="G48" s="78">
        <v>16.260000000000002</v>
      </c>
      <c r="H48" s="78">
        <v>16.66</v>
      </c>
      <c r="I48">
        <v>109.95</v>
      </c>
      <c r="J48">
        <v>211.7</v>
      </c>
      <c r="K48">
        <v>100.34</v>
      </c>
      <c r="L48">
        <v>0.97</v>
      </c>
      <c r="M48">
        <v>23.38</v>
      </c>
      <c r="N48" s="135">
        <v>27.68</v>
      </c>
      <c r="O48" s="135">
        <v>27.69</v>
      </c>
      <c r="P48" s="135">
        <v>27.68</v>
      </c>
      <c r="Q48">
        <v>1.29</v>
      </c>
      <c r="R48">
        <v>139.02000000000001</v>
      </c>
      <c r="S48">
        <v>1.48</v>
      </c>
      <c r="T48">
        <v>64.760000000000005</v>
      </c>
      <c r="U48">
        <v>21.59</v>
      </c>
      <c r="V48">
        <v>21.58</v>
      </c>
      <c r="W48">
        <v>250</v>
      </c>
      <c r="X48">
        <v>50</v>
      </c>
      <c r="Y48">
        <v>93.22</v>
      </c>
      <c r="Z48">
        <v>46.16</v>
      </c>
      <c r="AA48">
        <v>83.34</v>
      </c>
      <c r="AB48">
        <v>41.66</v>
      </c>
      <c r="AC48">
        <v>11.39</v>
      </c>
      <c r="AD48">
        <v>1.28</v>
      </c>
      <c r="AE48">
        <v>1.28</v>
      </c>
      <c r="AF48">
        <v>1.31</v>
      </c>
    </row>
    <row r="49" spans="1:32">
      <c r="A49" t="s">
        <v>91</v>
      </c>
      <c r="B49" s="75">
        <v>241.19</v>
      </c>
      <c r="C49" s="75">
        <v>86.4</v>
      </c>
      <c r="D49" s="135">
        <f t="shared" si="0"/>
        <v>83.050000000000011</v>
      </c>
      <c r="E49" s="75"/>
      <c r="F49" s="78">
        <v>16.63</v>
      </c>
      <c r="G49" s="78">
        <v>16.63</v>
      </c>
      <c r="H49" s="78">
        <v>17.05</v>
      </c>
      <c r="I49">
        <v>109.95</v>
      </c>
      <c r="J49">
        <v>211.7</v>
      </c>
      <c r="K49">
        <v>100.34</v>
      </c>
      <c r="L49">
        <v>0.97</v>
      </c>
      <c r="M49">
        <v>23.48</v>
      </c>
      <c r="N49" s="135">
        <v>27.68</v>
      </c>
      <c r="O49" s="135">
        <v>27.69</v>
      </c>
      <c r="P49" s="135">
        <v>27.68</v>
      </c>
      <c r="Q49">
        <v>1.29</v>
      </c>
      <c r="R49">
        <v>141.63999999999999</v>
      </c>
      <c r="S49">
        <v>1.48</v>
      </c>
      <c r="T49">
        <v>67.62</v>
      </c>
      <c r="U49">
        <v>22.54</v>
      </c>
      <c r="V49">
        <v>22.55</v>
      </c>
      <c r="W49">
        <v>250</v>
      </c>
      <c r="X49">
        <v>50</v>
      </c>
      <c r="Y49">
        <v>95.22</v>
      </c>
      <c r="Z49">
        <v>47.28</v>
      </c>
      <c r="AA49">
        <v>68.67</v>
      </c>
      <c r="AB49">
        <v>34.33</v>
      </c>
      <c r="AC49">
        <v>11.83</v>
      </c>
      <c r="AD49">
        <v>1.42</v>
      </c>
      <c r="AE49">
        <v>1.42</v>
      </c>
      <c r="AF49">
        <v>1.31</v>
      </c>
    </row>
    <row r="50" spans="1:32">
      <c r="A50" t="s">
        <v>92</v>
      </c>
      <c r="B50" s="75">
        <v>241.19</v>
      </c>
      <c r="C50" s="75">
        <v>86.4</v>
      </c>
      <c r="D50" s="135">
        <f t="shared" si="0"/>
        <v>83.050000000000011</v>
      </c>
      <c r="E50" s="75"/>
      <c r="F50" s="78">
        <v>16.87</v>
      </c>
      <c r="G50" s="78">
        <v>16.87</v>
      </c>
      <c r="H50" s="78">
        <v>17.3</v>
      </c>
      <c r="I50">
        <v>109.95</v>
      </c>
      <c r="J50">
        <v>211.7</v>
      </c>
      <c r="K50">
        <v>100.34</v>
      </c>
      <c r="L50">
        <v>0.97</v>
      </c>
      <c r="M50">
        <v>23.05</v>
      </c>
      <c r="N50" s="135">
        <v>27.68</v>
      </c>
      <c r="O50" s="135">
        <v>27.69</v>
      </c>
      <c r="P50" s="135">
        <v>27.68</v>
      </c>
      <c r="Q50">
        <v>1.29</v>
      </c>
      <c r="R50">
        <v>143.16</v>
      </c>
      <c r="S50">
        <v>1.48</v>
      </c>
      <c r="T50">
        <v>72.260000000000005</v>
      </c>
      <c r="U50">
        <v>24.09</v>
      </c>
      <c r="V50">
        <v>24.08</v>
      </c>
      <c r="W50">
        <v>250</v>
      </c>
      <c r="X50">
        <v>50</v>
      </c>
      <c r="Y50">
        <v>95.52</v>
      </c>
      <c r="Z50">
        <v>48.33</v>
      </c>
      <c r="AA50">
        <v>74</v>
      </c>
      <c r="AB50">
        <v>37</v>
      </c>
      <c r="AC50">
        <v>12.14</v>
      </c>
      <c r="AD50">
        <v>1.62</v>
      </c>
      <c r="AE50">
        <v>1.62</v>
      </c>
      <c r="AF50">
        <v>1.31</v>
      </c>
    </row>
    <row r="51" spans="1:32">
      <c r="A51" t="s">
        <v>93</v>
      </c>
      <c r="B51" s="75">
        <v>241.19</v>
      </c>
      <c r="C51" s="75">
        <v>86.4</v>
      </c>
      <c r="D51" s="135">
        <f t="shared" si="0"/>
        <v>83.050000000000011</v>
      </c>
      <c r="E51" s="75"/>
      <c r="F51" s="78">
        <v>17.100000000000001</v>
      </c>
      <c r="G51" s="78">
        <v>17.100000000000001</v>
      </c>
      <c r="H51" s="78">
        <v>17.32</v>
      </c>
      <c r="I51">
        <v>109.95</v>
      </c>
      <c r="J51">
        <v>211.7</v>
      </c>
      <c r="K51">
        <v>100.34</v>
      </c>
      <c r="L51">
        <v>1.01</v>
      </c>
      <c r="M51">
        <v>22.7</v>
      </c>
      <c r="N51" s="135">
        <v>27.68</v>
      </c>
      <c r="O51" s="135">
        <v>27.69</v>
      </c>
      <c r="P51" s="135">
        <v>27.68</v>
      </c>
      <c r="Q51">
        <v>1.29</v>
      </c>
      <c r="R51">
        <v>143.19</v>
      </c>
      <c r="S51">
        <v>1.52</v>
      </c>
      <c r="T51">
        <v>77.260000000000005</v>
      </c>
      <c r="U51">
        <v>25.75</v>
      </c>
      <c r="V51">
        <v>25.76</v>
      </c>
      <c r="W51">
        <v>250</v>
      </c>
      <c r="X51">
        <v>50</v>
      </c>
      <c r="Y51">
        <v>98.33</v>
      </c>
      <c r="Z51">
        <v>50</v>
      </c>
      <c r="AA51">
        <v>80</v>
      </c>
      <c r="AB51">
        <v>40</v>
      </c>
      <c r="AC51">
        <v>12.14</v>
      </c>
      <c r="AD51">
        <v>1.73</v>
      </c>
      <c r="AE51">
        <v>1.73</v>
      </c>
      <c r="AF51">
        <v>1.31</v>
      </c>
    </row>
    <row r="52" spans="1:32">
      <c r="A52" t="s">
        <v>94</v>
      </c>
      <c r="B52" s="75">
        <v>241.19</v>
      </c>
      <c r="C52" s="75">
        <v>86.4</v>
      </c>
      <c r="D52" s="135">
        <f t="shared" si="0"/>
        <v>83.050000000000011</v>
      </c>
      <c r="E52" s="75"/>
      <c r="F52" s="78">
        <v>17.21</v>
      </c>
      <c r="G52" s="78">
        <v>17.21</v>
      </c>
      <c r="H52" s="78">
        <v>17.32</v>
      </c>
      <c r="I52">
        <v>109.95</v>
      </c>
      <c r="J52">
        <v>211.7</v>
      </c>
      <c r="K52">
        <v>100.34</v>
      </c>
      <c r="L52">
        <v>1.01</v>
      </c>
      <c r="M52">
        <v>22.26</v>
      </c>
      <c r="N52" s="135">
        <v>27.68</v>
      </c>
      <c r="O52" s="135">
        <v>27.69</v>
      </c>
      <c r="P52" s="135">
        <v>27.68</v>
      </c>
      <c r="Q52">
        <v>1.29</v>
      </c>
      <c r="R52">
        <v>143.41999999999999</v>
      </c>
      <c r="S52">
        <v>1.52</v>
      </c>
      <c r="T52">
        <v>82.89</v>
      </c>
      <c r="U52">
        <v>27.63</v>
      </c>
      <c r="V52">
        <v>27.62</v>
      </c>
      <c r="W52">
        <v>250</v>
      </c>
      <c r="X52">
        <v>50</v>
      </c>
      <c r="Y52">
        <v>98.56</v>
      </c>
      <c r="Z52">
        <v>50</v>
      </c>
      <c r="AA52">
        <v>86</v>
      </c>
      <c r="AB52">
        <v>43</v>
      </c>
      <c r="AC52">
        <v>12.14</v>
      </c>
      <c r="AD52">
        <v>1.74</v>
      </c>
      <c r="AE52">
        <v>1.74</v>
      </c>
      <c r="AF52">
        <v>1.31</v>
      </c>
    </row>
    <row r="53" spans="1:32">
      <c r="A53" t="s">
        <v>95</v>
      </c>
      <c r="B53" s="75">
        <v>241.19</v>
      </c>
      <c r="C53" s="75">
        <v>86.4</v>
      </c>
      <c r="D53" s="135">
        <f t="shared" si="0"/>
        <v>83.050000000000011</v>
      </c>
      <c r="E53" s="75"/>
      <c r="F53" s="78">
        <v>17.18</v>
      </c>
      <c r="G53" s="78">
        <v>17.18</v>
      </c>
      <c r="H53" s="78">
        <v>17.32</v>
      </c>
      <c r="I53">
        <v>109.95</v>
      </c>
      <c r="J53">
        <v>211.7</v>
      </c>
      <c r="K53">
        <v>100.34</v>
      </c>
      <c r="L53">
        <v>1.01</v>
      </c>
      <c r="M53">
        <v>17.79</v>
      </c>
      <c r="N53" s="135">
        <v>27.68</v>
      </c>
      <c r="O53" s="135">
        <v>27.69</v>
      </c>
      <c r="P53" s="135">
        <v>27.68</v>
      </c>
      <c r="Q53">
        <v>1.29</v>
      </c>
      <c r="R53">
        <v>143.04</v>
      </c>
      <c r="S53">
        <v>1.52</v>
      </c>
      <c r="T53">
        <v>83.53</v>
      </c>
      <c r="U53">
        <v>27.84</v>
      </c>
      <c r="V53">
        <v>27.84</v>
      </c>
      <c r="W53">
        <v>250</v>
      </c>
      <c r="X53">
        <v>50</v>
      </c>
      <c r="Y53">
        <v>98.67</v>
      </c>
      <c r="Z53">
        <v>50</v>
      </c>
      <c r="AA53">
        <v>88.67</v>
      </c>
      <c r="AB53">
        <v>44.33</v>
      </c>
      <c r="AC53">
        <v>12.14</v>
      </c>
      <c r="AD53">
        <v>1.75</v>
      </c>
      <c r="AE53">
        <v>1.75</v>
      </c>
      <c r="AF53">
        <v>1.31</v>
      </c>
    </row>
    <row r="54" spans="1:32">
      <c r="A54" t="s">
        <v>96</v>
      </c>
      <c r="B54" s="75">
        <v>241.19</v>
      </c>
      <c r="C54" s="75">
        <v>86.4</v>
      </c>
      <c r="D54" s="135">
        <f t="shared" si="0"/>
        <v>83.050000000000011</v>
      </c>
      <c r="E54" s="75"/>
      <c r="F54" s="78">
        <v>17.190000000000001</v>
      </c>
      <c r="G54" s="78">
        <v>17.190000000000001</v>
      </c>
      <c r="H54" s="78">
        <v>17.32</v>
      </c>
      <c r="I54">
        <v>109.95</v>
      </c>
      <c r="J54">
        <v>211.7</v>
      </c>
      <c r="K54">
        <v>100.34</v>
      </c>
      <c r="L54">
        <v>1.01</v>
      </c>
      <c r="M54">
        <v>17.57</v>
      </c>
      <c r="N54" s="135">
        <v>27.68</v>
      </c>
      <c r="O54" s="135">
        <v>27.69</v>
      </c>
      <c r="P54" s="135">
        <v>27.68</v>
      </c>
      <c r="Q54">
        <v>1.29</v>
      </c>
      <c r="R54">
        <v>141.86000000000001</v>
      </c>
      <c r="S54">
        <v>1.52</v>
      </c>
      <c r="T54">
        <v>83.85</v>
      </c>
      <c r="U54">
        <v>27.95</v>
      </c>
      <c r="V54">
        <v>27.94</v>
      </c>
      <c r="W54">
        <v>250</v>
      </c>
      <c r="X54">
        <v>50</v>
      </c>
      <c r="Y54">
        <v>98.8</v>
      </c>
      <c r="Z54">
        <v>50</v>
      </c>
      <c r="AA54">
        <v>92</v>
      </c>
      <c r="AB54">
        <v>46</v>
      </c>
      <c r="AC54">
        <v>12.14</v>
      </c>
      <c r="AD54">
        <v>1.75</v>
      </c>
      <c r="AE54">
        <v>1.75</v>
      </c>
      <c r="AF54">
        <v>1.31</v>
      </c>
    </row>
    <row r="55" spans="1:32">
      <c r="A55" t="s">
        <v>97</v>
      </c>
      <c r="B55" s="75">
        <v>241.19</v>
      </c>
      <c r="C55" s="75">
        <v>86.4</v>
      </c>
      <c r="D55" s="135">
        <f t="shared" si="0"/>
        <v>83.050000000000011</v>
      </c>
      <c r="E55" s="75"/>
      <c r="F55" s="78">
        <v>17.18</v>
      </c>
      <c r="G55" s="78">
        <v>17.18</v>
      </c>
      <c r="H55" s="78">
        <v>17.32</v>
      </c>
      <c r="I55">
        <v>109.95</v>
      </c>
      <c r="J55">
        <v>227.02</v>
      </c>
      <c r="K55">
        <v>100.34</v>
      </c>
      <c r="L55">
        <v>1.08</v>
      </c>
      <c r="M55">
        <v>17.170000000000002</v>
      </c>
      <c r="N55" s="135">
        <v>27.68</v>
      </c>
      <c r="O55" s="135">
        <v>27.69</v>
      </c>
      <c r="P55" s="135">
        <v>27.68</v>
      </c>
      <c r="Q55">
        <v>1.37</v>
      </c>
      <c r="R55">
        <v>140.01</v>
      </c>
      <c r="S55">
        <v>1.52</v>
      </c>
      <c r="T55">
        <v>84</v>
      </c>
      <c r="U55">
        <v>28</v>
      </c>
      <c r="V55">
        <v>27.99</v>
      </c>
      <c r="W55">
        <v>250</v>
      </c>
      <c r="X55">
        <v>50</v>
      </c>
      <c r="Y55">
        <v>98.33</v>
      </c>
      <c r="Z55">
        <v>50</v>
      </c>
      <c r="AA55">
        <v>92.67</v>
      </c>
      <c r="AB55">
        <v>46.33</v>
      </c>
      <c r="AC55">
        <v>12.14</v>
      </c>
      <c r="AD55">
        <v>1.76</v>
      </c>
      <c r="AE55">
        <v>1.76</v>
      </c>
      <c r="AF55">
        <v>1.31</v>
      </c>
    </row>
    <row r="56" spans="1:32">
      <c r="A56" t="s">
        <v>98</v>
      </c>
      <c r="B56" s="75">
        <v>241.19</v>
      </c>
      <c r="C56" s="75">
        <v>86.4</v>
      </c>
      <c r="D56" s="135">
        <f t="shared" si="0"/>
        <v>83.050000000000011</v>
      </c>
      <c r="E56" s="75"/>
      <c r="F56" s="78">
        <v>17.350000000000001</v>
      </c>
      <c r="G56" s="78">
        <v>17.350000000000001</v>
      </c>
      <c r="H56" s="78">
        <v>17.79</v>
      </c>
      <c r="I56">
        <v>109.95</v>
      </c>
      <c r="J56">
        <v>242.35</v>
      </c>
      <c r="K56">
        <v>100.34</v>
      </c>
      <c r="L56">
        <v>1.08</v>
      </c>
      <c r="M56">
        <v>16.89</v>
      </c>
      <c r="N56" s="135">
        <v>27.68</v>
      </c>
      <c r="O56" s="135">
        <v>27.69</v>
      </c>
      <c r="P56" s="135">
        <v>27.68</v>
      </c>
      <c r="Q56">
        <v>1.37</v>
      </c>
      <c r="R56">
        <v>137.22</v>
      </c>
      <c r="S56">
        <v>1.52</v>
      </c>
      <c r="T56">
        <v>84.48</v>
      </c>
      <c r="U56">
        <v>28.16</v>
      </c>
      <c r="V56">
        <v>28.16</v>
      </c>
      <c r="W56">
        <v>250</v>
      </c>
      <c r="X56">
        <v>50</v>
      </c>
      <c r="Y56">
        <v>97.83</v>
      </c>
      <c r="Z56">
        <v>50</v>
      </c>
      <c r="AA56">
        <v>97.34</v>
      </c>
      <c r="AB56">
        <v>48.66</v>
      </c>
      <c r="AC56">
        <v>11.94</v>
      </c>
      <c r="AD56">
        <v>1.77</v>
      </c>
      <c r="AE56">
        <v>1.77</v>
      </c>
      <c r="AF56">
        <v>1.31</v>
      </c>
    </row>
    <row r="57" spans="1:32">
      <c r="A57" t="s">
        <v>99</v>
      </c>
      <c r="B57" s="75">
        <v>241.19</v>
      </c>
      <c r="C57" s="75">
        <v>86.4</v>
      </c>
      <c r="D57" s="135">
        <f t="shared" si="0"/>
        <v>83.050000000000011</v>
      </c>
      <c r="E57" s="75"/>
      <c r="F57" s="78">
        <v>16.98</v>
      </c>
      <c r="G57" s="78">
        <v>16.98</v>
      </c>
      <c r="H57" s="78">
        <v>17.399999999999999</v>
      </c>
      <c r="I57">
        <v>93.97</v>
      </c>
      <c r="J57">
        <v>242.35</v>
      </c>
      <c r="K57">
        <v>100.34</v>
      </c>
      <c r="L57">
        <v>1.08</v>
      </c>
      <c r="M57">
        <v>15.11</v>
      </c>
      <c r="N57" s="135">
        <v>27.68</v>
      </c>
      <c r="O57" s="135">
        <v>27.69</v>
      </c>
      <c r="P57" s="135">
        <v>27.68</v>
      </c>
      <c r="Q57">
        <v>1.37</v>
      </c>
      <c r="R57">
        <v>133.19</v>
      </c>
      <c r="S57">
        <v>1.52</v>
      </c>
      <c r="T57">
        <v>84.8</v>
      </c>
      <c r="U57">
        <v>28.27</v>
      </c>
      <c r="V57">
        <v>28.26</v>
      </c>
      <c r="W57">
        <v>250</v>
      </c>
      <c r="X57">
        <v>50</v>
      </c>
      <c r="Y57">
        <v>96.74</v>
      </c>
      <c r="Z57">
        <v>49.43</v>
      </c>
      <c r="AA57">
        <v>98</v>
      </c>
      <c r="AB57">
        <v>49</v>
      </c>
      <c r="AC57">
        <v>11.89</v>
      </c>
      <c r="AD57">
        <v>2.92</v>
      </c>
      <c r="AE57">
        <v>2.92</v>
      </c>
      <c r="AF57">
        <v>1.31</v>
      </c>
    </row>
    <row r="58" spans="1:32">
      <c r="A58" t="s">
        <v>100</v>
      </c>
      <c r="B58" s="75">
        <v>241.19</v>
      </c>
      <c r="C58" s="75">
        <v>86.4</v>
      </c>
      <c r="D58" s="135">
        <f t="shared" si="0"/>
        <v>83.050000000000011</v>
      </c>
      <c r="E58" s="75"/>
      <c r="F58" s="78">
        <v>16.649999999999999</v>
      </c>
      <c r="G58" s="78">
        <v>16.649999999999999</v>
      </c>
      <c r="H58" s="78">
        <v>17.07</v>
      </c>
      <c r="I58">
        <v>65.78</v>
      </c>
      <c r="J58">
        <v>242.35</v>
      </c>
      <c r="K58">
        <v>100.34</v>
      </c>
      <c r="L58">
        <v>1.08</v>
      </c>
      <c r="M58">
        <v>15.14</v>
      </c>
      <c r="N58" s="135">
        <v>27.68</v>
      </c>
      <c r="O58" s="135">
        <v>27.69</v>
      </c>
      <c r="P58" s="135">
        <v>27.68</v>
      </c>
      <c r="Q58">
        <v>1.37</v>
      </c>
      <c r="R58">
        <v>128.88999999999999</v>
      </c>
      <c r="S58">
        <v>1.52</v>
      </c>
      <c r="T58">
        <v>84.96</v>
      </c>
      <c r="U58">
        <v>28.32</v>
      </c>
      <c r="V58">
        <v>28.31</v>
      </c>
      <c r="W58">
        <v>250</v>
      </c>
      <c r="X58">
        <v>50</v>
      </c>
      <c r="Y58">
        <v>95.55</v>
      </c>
      <c r="Z58">
        <v>48.58</v>
      </c>
      <c r="AA58">
        <v>95.34</v>
      </c>
      <c r="AB58">
        <v>47.66</v>
      </c>
      <c r="AC58">
        <v>11.63</v>
      </c>
      <c r="AD58">
        <v>2.93</v>
      </c>
      <c r="AE58">
        <v>2.93</v>
      </c>
      <c r="AF58">
        <v>1.31</v>
      </c>
    </row>
    <row r="59" spans="1:32">
      <c r="A59" t="s">
        <v>101</v>
      </c>
      <c r="B59" s="75">
        <v>241.19</v>
      </c>
      <c r="C59" s="75">
        <v>86.4</v>
      </c>
      <c r="D59" s="135">
        <f t="shared" si="0"/>
        <v>83.050000000000011</v>
      </c>
      <c r="E59" s="75"/>
      <c r="F59" s="78">
        <v>16.36</v>
      </c>
      <c r="G59" s="78">
        <v>16.36</v>
      </c>
      <c r="H59" s="78">
        <v>16.78</v>
      </c>
      <c r="I59">
        <v>65.78</v>
      </c>
      <c r="J59">
        <v>242.35</v>
      </c>
      <c r="K59">
        <v>100.34</v>
      </c>
      <c r="L59">
        <v>1.08</v>
      </c>
      <c r="M59">
        <v>15.11</v>
      </c>
      <c r="N59" s="135">
        <v>27.68</v>
      </c>
      <c r="O59" s="135">
        <v>27.69</v>
      </c>
      <c r="P59" s="135">
        <v>27.68</v>
      </c>
      <c r="Q59">
        <v>1.37</v>
      </c>
      <c r="R59">
        <v>123.9</v>
      </c>
      <c r="S59">
        <v>1.56</v>
      </c>
      <c r="T59">
        <v>84.96</v>
      </c>
      <c r="U59">
        <v>28.32</v>
      </c>
      <c r="V59">
        <v>28.31</v>
      </c>
      <c r="W59">
        <v>250</v>
      </c>
      <c r="X59">
        <v>50</v>
      </c>
      <c r="Y59">
        <v>94</v>
      </c>
      <c r="Z59">
        <v>47.54</v>
      </c>
      <c r="AA59">
        <v>96</v>
      </c>
      <c r="AB59">
        <v>48</v>
      </c>
      <c r="AC59">
        <v>14.82</v>
      </c>
      <c r="AD59">
        <v>2.94</v>
      </c>
      <c r="AE59">
        <v>2.94</v>
      </c>
      <c r="AF59">
        <v>1.31</v>
      </c>
    </row>
    <row r="60" spans="1:32">
      <c r="A60" t="s">
        <v>102</v>
      </c>
      <c r="B60" s="75">
        <v>241.19</v>
      </c>
      <c r="C60" s="75">
        <v>86.4</v>
      </c>
      <c r="D60" s="135">
        <f t="shared" si="0"/>
        <v>83.050000000000011</v>
      </c>
      <c r="E60" s="75"/>
      <c r="F60" s="78">
        <v>15.69</v>
      </c>
      <c r="G60" s="78">
        <v>15.69</v>
      </c>
      <c r="H60" s="78">
        <v>16.079999999999998</v>
      </c>
      <c r="I60">
        <v>93.97</v>
      </c>
      <c r="J60">
        <v>242.35</v>
      </c>
      <c r="K60">
        <v>100.34</v>
      </c>
      <c r="L60">
        <v>1.08</v>
      </c>
      <c r="M60">
        <v>15.12</v>
      </c>
      <c r="N60" s="135">
        <v>27.68</v>
      </c>
      <c r="O60" s="135">
        <v>27.69</v>
      </c>
      <c r="P60" s="135">
        <v>27.68</v>
      </c>
      <c r="Q60">
        <v>1.37</v>
      </c>
      <c r="R60">
        <v>117.95</v>
      </c>
      <c r="S60">
        <v>1.56</v>
      </c>
      <c r="T60">
        <v>85.6</v>
      </c>
      <c r="U60">
        <v>28.53</v>
      </c>
      <c r="V60">
        <v>28.53</v>
      </c>
      <c r="W60">
        <v>250</v>
      </c>
      <c r="X60">
        <v>50</v>
      </c>
      <c r="Y60">
        <v>92.67</v>
      </c>
      <c r="Z60">
        <v>46.37</v>
      </c>
      <c r="AA60">
        <v>90.67</v>
      </c>
      <c r="AB60">
        <v>45.33</v>
      </c>
      <c r="AC60">
        <v>14.85</v>
      </c>
      <c r="AD60">
        <v>2.94</v>
      </c>
      <c r="AE60">
        <v>2.94</v>
      </c>
      <c r="AF60">
        <v>1.31</v>
      </c>
    </row>
    <row r="61" spans="1:32">
      <c r="A61" t="s">
        <v>103</v>
      </c>
      <c r="B61" s="75">
        <v>241.19</v>
      </c>
      <c r="C61" s="75">
        <v>86.4</v>
      </c>
      <c r="D61" s="135">
        <f t="shared" si="0"/>
        <v>83.050000000000011</v>
      </c>
      <c r="E61" s="75"/>
      <c r="F61" s="78">
        <v>15.08</v>
      </c>
      <c r="G61" s="78">
        <v>15.08</v>
      </c>
      <c r="H61" s="78">
        <v>15.46</v>
      </c>
      <c r="I61">
        <v>108.07</v>
      </c>
      <c r="J61">
        <v>242.35</v>
      </c>
      <c r="K61">
        <v>100.34</v>
      </c>
      <c r="L61">
        <v>1.1599999999999999</v>
      </c>
      <c r="M61">
        <v>15.11</v>
      </c>
      <c r="N61" s="135">
        <v>27.68</v>
      </c>
      <c r="O61" s="135">
        <v>27.69</v>
      </c>
      <c r="P61" s="135">
        <v>27.68</v>
      </c>
      <c r="Q61">
        <v>1.37</v>
      </c>
      <c r="R61">
        <v>111.21</v>
      </c>
      <c r="S61">
        <v>1.56</v>
      </c>
      <c r="T61">
        <v>86.87</v>
      </c>
      <c r="U61">
        <v>28.96</v>
      </c>
      <c r="V61">
        <v>28.95</v>
      </c>
      <c r="W61">
        <v>250</v>
      </c>
      <c r="X61">
        <v>50</v>
      </c>
      <c r="Y61">
        <v>87</v>
      </c>
      <c r="Z61">
        <v>45.02</v>
      </c>
      <c r="AA61">
        <v>88</v>
      </c>
      <c r="AB61">
        <v>44</v>
      </c>
      <c r="AC61">
        <v>14.78</v>
      </c>
      <c r="AD61">
        <v>2.96</v>
      </c>
      <c r="AE61">
        <v>2.96</v>
      </c>
      <c r="AF61">
        <v>1.31</v>
      </c>
    </row>
    <row r="62" spans="1:32">
      <c r="A62" t="s">
        <v>104</v>
      </c>
      <c r="B62" s="75">
        <v>241.19</v>
      </c>
      <c r="C62" s="75">
        <v>86.4</v>
      </c>
      <c r="D62" s="135">
        <f t="shared" si="0"/>
        <v>83.050000000000011</v>
      </c>
      <c r="E62" s="75"/>
      <c r="F62" s="78">
        <v>14.09</v>
      </c>
      <c r="G62" s="78">
        <v>14.09</v>
      </c>
      <c r="H62" s="78">
        <v>14.44</v>
      </c>
      <c r="I62">
        <v>108.07</v>
      </c>
      <c r="J62">
        <v>242.35</v>
      </c>
      <c r="K62">
        <v>100.34</v>
      </c>
      <c r="L62">
        <v>1.1599999999999999</v>
      </c>
      <c r="M62">
        <v>15.12</v>
      </c>
      <c r="N62" s="135">
        <v>27.68</v>
      </c>
      <c r="O62" s="135">
        <v>27.69</v>
      </c>
      <c r="P62" s="135">
        <v>27.68</v>
      </c>
      <c r="Q62">
        <v>1.37</v>
      </c>
      <c r="R62">
        <v>103.21</v>
      </c>
      <c r="S62">
        <v>1.56</v>
      </c>
      <c r="T62">
        <v>78.03</v>
      </c>
      <c r="U62">
        <v>26.01</v>
      </c>
      <c r="V62">
        <v>26</v>
      </c>
      <c r="W62">
        <v>239.36</v>
      </c>
      <c r="X62">
        <v>47.87</v>
      </c>
      <c r="Y62">
        <v>81.96</v>
      </c>
      <c r="Z62">
        <v>43.55</v>
      </c>
      <c r="AA62">
        <v>80.67</v>
      </c>
      <c r="AB62">
        <v>40.33</v>
      </c>
      <c r="AC62">
        <v>14.97</v>
      </c>
      <c r="AD62">
        <v>2.97</v>
      </c>
      <c r="AE62">
        <v>2.97</v>
      </c>
      <c r="AF62">
        <v>1.31</v>
      </c>
    </row>
    <row r="63" spans="1:32">
      <c r="A63" t="s">
        <v>105</v>
      </c>
      <c r="B63" s="75">
        <v>241.19</v>
      </c>
      <c r="C63" s="75">
        <v>86.4</v>
      </c>
      <c r="D63" s="135">
        <f t="shared" si="0"/>
        <v>83.050000000000011</v>
      </c>
      <c r="E63" s="75"/>
      <c r="F63" s="78">
        <v>12.94</v>
      </c>
      <c r="G63" s="78">
        <v>12.94</v>
      </c>
      <c r="H63" s="78">
        <v>13.27</v>
      </c>
      <c r="I63">
        <v>108.07</v>
      </c>
      <c r="J63">
        <v>242.35</v>
      </c>
      <c r="K63">
        <v>100.34</v>
      </c>
      <c r="L63">
        <v>1.1599999999999999</v>
      </c>
      <c r="M63">
        <v>21.15</v>
      </c>
      <c r="N63" s="135">
        <v>27.68</v>
      </c>
      <c r="O63" s="135">
        <v>27.69</v>
      </c>
      <c r="P63" s="135">
        <v>27.68</v>
      </c>
      <c r="Q63">
        <v>1.37</v>
      </c>
      <c r="R63">
        <v>94.5</v>
      </c>
      <c r="S63">
        <v>1.56</v>
      </c>
      <c r="T63">
        <v>77.38</v>
      </c>
      <c r="U63">
        <v>25.79</v>
      </c>
      <c r="V63">
        <v>25.8</v>
      </c>
      <c r="W63">
        <v>226.05</v>
      </c>
      <c r="X63">
        <v>45.21</v>
      </c>
      <c r="Y63">
        <v>77.02</v>
      </c>
      <c r="Z63">
        <v>41.56</v>
      </c>
      <c r="AA63">
        <v>76.67</v>
      </c>
      <c r="AB63">
        <v>38.33</v>
      </c>
      <c r="AC63">
        <v>14.82</v>
      </c>
      <c r="AD63">
        <v>2.96</v>
      </c>
      <c r="AE63">
        <v>2.96</v>
      </c>
      <c r="AF63">
        <v>1.31</v>
      </c>
    </row>
    <row r="64" spans="1:32">
      <c r="A64" t="s">
        <v>106</v>
      </c>
      <c r="B64" s="75">
        <v>241.19</v>
      </c>
      <c r="C64" s="75">
        <v>86.4</v>
      </c>
      <c r="D64" s="135">
        <f t="shared" si="0"/>
        <v>83.050000000000011</v>
      </c>
      <c r="E64" s="75"/>
      <c r="F64" s="78">
        <v>11.93</v>
      </c>
      <c r="G64" s="78">
        <v>11.93</v>
      </c>
      <c r="H64" s="78">
        <v>12.23</v>
      </c>
      <c r="I64">
        <v>108.07</v>
      </c>
      <c r="J64">
        <v>242.35</v>
      </c>
      <c r="K64">
        <v>100.34</v>
      </c>
      <c r="L64">
        <v>1.1599999999999999</v>
      </c>
      <c r="M64">
        <v>21.32</v>
      </c>
      <c r="N64" s="135">
        <v>27.68</v>
      </c>
      <c r="O64" s="135">
        <v>27.69</v>
      </c>
      <c r="P64" s="135">
        <v>27.68</v>
      </c>
      <c r="Q64">
        <v>1.37</v>
      </c>
      <c r="R64">
        <v>85.27</v>
      </c>
      <c r="S64">
        <v>1.56</v>
      </c>
      <c r="T64">
        <v>77.349999999999994</v>
      </c>
      <c r="U64">
        <v>25.78</v>
      </c>
      <c r="V64">
        <v>25.79</v>
      </c>
      <c r="W64">
        <v>212.07</v>
      </c>
      <c r="X64">
        <v>42.41</v>
      </c>
      <c r="Y64">
        <v>70.09</v>
      </c>
      <c r="Z64">
        <v>39.51</v>
      </c>
      <c r="AA64">
        <v>72.67</v>
      </c>
      <c r="AB64">
        <v>36.33</v>
      </c>
      <c r="AC64">
        <v>16.329999999999998</v>
      </c>
      <c r="AD64">
        <v>1.19</v>
      </c>
      <c r="AE64">
        <v>1.19</v>
      </c>
      <c r="AF64">
        <v>1.31</v>
      </c>
    </row>
    <row r="65" spans="1:32">
      <c r="A65" t="s">
        <v>107</v>
      </c>
      <c r="B65" s="75">
        <v>241.19</v>
      </c>
      <c r="C65" s="75">
        <v>86.4</v>
      </c>
      <c r="D65" s="135">
        <f t="shared" si="0"/>
        <v>83.050000000000011</v>
      </c>
      <c r="E65" s="75"/>
      <c r="F65" s="78">
        <v>10.76</v>
      </c>
      <c r="G65" s="78">
        <v>10.76</v>
      </c>
      <c r="H65" s="78">
        <v>11.03</v>
      </c>
      <c r="I65">
        <v>108.07</v>
      </c>
      <c r="J65">
        <v>255.76</v>
      </c>
      <c r="K65">
        <v>100.34</v>
      </c>
      <c r="L65">
        <v>1.1599999999999999</v>
      </c>
      <c r="M65">
        <v>21.92</v>
      </c>
      <c r="N65" s="135">
        <v>27.68</v>
      </c>
      <c r="O65" s="135">
        <v>27.69</v>
      </c>
      <c r="P65" s="135">
        <v>27.68</v>
      </c>
      <c r="Q65">
        <v>1.37</v>
      </c>
      <c r="R65">
        <v>75.25</v>
      </c>
      <c r="S65">
        <v>1.56</v>
      </c>
      <c r="T65">
        <v>77.38</v>
      </c>
      <c r="U65">
        <v>25.79</v>
      </c>
      <c r="V65">
        <v>25.8</v>
      </c>
      <c r="W65">
        <v>194.52</v>
      </c>
      <c r="X65">
        <v>38.9</v>
      </c>
      <c r="Y65">
        <v>63.64</v>
      </c>
      <c r="Z65">
        <v>37.119999999999997</v>
      </c>
      <c r="AA65">
        <v>68.67</v>
      </c>
      <c r="AB65">
        <v>34.33</v>
      </c>
      <c r="AC65">
        <v>16.3</v>
      </c>
      <c r="AD65">
        <v>1.21</v>
      </c>
      <c r="AE65">
        <v>1.21</v>
      </c>
      <c r="AF65">
        <v>1.31</v>
      </c>
    </row>
    <row r="66" spans="1:32">
      <c r="A66" t="s">
        <v>108</v>
      </c>
      <c r="B66" s="75">
        <v>241.19</v>
      </c>
      <c r="C66" s="75">
        <v>86.4</v>
      </c>
      <c r="D66" s="135">
        <f t="shared" si="0"/>
        <v>83.050000000000011</v>
      </c>
      <c r="E66" s="75"/>
      <c r="F66" s="78">
        <v>9.65</v>
      </c>
      <c r="G66" s="78">
        <v>9.65</v>
      </c>
      <c r="H66" s="78">
        <v>9.89</v>
      </c>
      <c r="I66">
        <v>108.07</v>
      </c>
      <c r="J66">
        <v>266.3</v>
      </c>
      <c r="K66">
        <v>100.34</v>
      </c>
      <c r="L66">
        <v>1.1599999999999999</v>
      </c>
      <c r="M66">
        <v>22.66</v>
      </c>
      <c r="N66" s="135">
        <v>27.68</v>
      </c>
      <c r="O66" s="135">
        <v>27.69</v>
      </c>
      <c r="P66" s="135">
        <v>27.68</v>
      </c>
      <c r="Q66">
        <v>1.37</v>
      </c>
      <c r="R66">
        <v>64.400000000000006</v>
      </c>
      <c r="S66">
        <v>1.56</v>
      </c>
      <c r="T66">
        <v>77.459999999999994</v>
      </c>
      <c r="U66">
        <v>25.82</v>
      </c>
      <c r="V66">
        <v>25.83</v>
      </c>
      <c r="W66">
        <v>159.25</v>
      </c>
      <c r="X66">
        <v>31.85</v>
      </c>
      <c r="Y66">
        <v>57.1</v>
      </c>
      <c r="Z66">
        <v>34.51</v>
      </c>
      <c r="AA66">
        <v>60</v>
      </c>
      <c r="AB66">
        <v>30</v>
      </c>
      <c r="AC66">
        <v>16.25</v>
      </c>
      <c r="AD66">
        <v>1.23</v>
      </c>
      <c r="AE66">
        <v>1.23</v>
      </c>
      <c r="AF66">
        <v>1.31</v>
      </c>
    </row>
    <row r="67" spans="1:32">
      <c r="A67" t="s">
        <v>109</v>
      </c>
      <c r="B67" s="75">
        <v>241.19</v>
      </c>
      <c r="C67" s="75">
        <v>86.4</v>
      </c>
      <c r="D67" s="135">
        <f t="shared" si="0"/>
        <v>83.050000000000011</v>
      </c>
      <c r="E67" s="75"/>
      <c r="F67" s="78">
        <v>8.2100000000000009</v>
      </c>
      <c r="G67" s="78">
        <v>8.2100000000000009</v>
      </c>
      <c r="H67" s="78">
        <v>8.41</v>
      </c>
      <c r="I67">
        <v>108.07</v>
      </c>
      <c r="J67">
        <v>266.3</v>
      </c>
      <c r="K67">
        <v>100.34</v>
      </c>
      <c r="L67">
        <v>1.1599999999999999</v>
      </c>
      <c r="M67">
        <v>23.09</v>
      </c>
      <c r="N67" s="135">
        <v>27.68</v>
      </c>
      <c r="O67" s="135">
        <v>27.69</v>
      </c>
      <c r="P67" s="135">
        <v>27.68</v>
      </c>
      <c r="Q67">
        <v>1.45</v>
      </c>
      <c r="R67">
        <v>52.86</v>
      </c>
      <c r="S67">
        <v>1.56</v>
      </c>
      <c r="T67">
        <v>76.73</v>
      </c>
      <c r="U67">
        <v>25.58</v>
      </c>
      <c r="V67">
        <v>25.57</v>
      </c>
      <c r="W67">
        <v>139.77000000000001</v>
      </c>
      <c r="X67">
        <v>27.95</v>
      </c>
      <c r="Y67">
        <v>52.59</v>
      </c>
      <c r="Z67">
        <v>31.54</v>
      </c>
      <c r="AA67">
        <v>55.34</v>
      </c>
      <c r="AB67">
        <v>27.66</v>
      </c>
      <c r="AC67">
        <v>16.239999999999998</v>
      </c>
      <c r="AD67">
        <v>1.24</v>
      </c>
      <c r="AE67">
        <v>1.24</v>
      </c>
      <c r="AF67">
        <v>1.31</v>
      </c>
    </row>
    <row r="68" spans="1:32">
      <c r="A68" t="s">
        <v>110</v>
      </c>
      <c r="B68" s="75">
        <v>241.19</v>
      </c>
      <c r="C68" s="75">
        <v>86.4</v>
      </c>
      <c r="D68" s="135">
        <f t="shared" ref="D68:D98" si="1">N68+O68+P68</f>
        <v>83.05</v>
      </c>
      <c r="E68" s="75"/>
      <c r="F68" s="78">
        <v>6.54</v>
      </c>
      <c r="G68" s="78">
        <v>6.54</v>
      </c>
      <c r="H68" s="78">
        <v>6.71</v>
      </c>
      <c r="I68">
        <v>108.07</v>
      </c>
      <c r="J68">
        <v>266.3</v>
      </c>
      <c r="K68">
        <v>100.34</v>
      </c>
      <c r="L68">
        <v>1.1599999999999999</v>
      </c>
      <c r="M68">
        <v>23.91</v>
      </c>
      <c r="N68" s="135">
        <v>29.03</v>
      </c>
      <c r="O68" s="135">
        <v>24.99</v>
      </c>
      <c r="P68" s="135">
        <v>29.03</v>
      </c>
      <c r="Q68">
        <v>1.45</v>
      </c>
      <c r="R68">
        <v>40.6</v>
      </c>
      <c r="S68">
        <v>1.56</v>
      </c>
      <c r="T68">
        <v>76.400000000000006</v>
      </c>
      <c r="U68">
        <v>25.47</v>
      </c>
      <c r="V68">
        <v>25.47</v>
      </c>
      <c r="W68">
        <v>119.32</v>
      </c>
      <c r="X68">
        <v>23.86</v>
      </c>
      <c r="Y68">
        <v>45.57</v>
      </c>
      <c r="Z68">
        <v>27.91</v>
      </c>
      <c r="AA68">
        <v>42.67</v>
      </c>
      <c r="AB68">
        <v>21.33</v>
      </c>
      <c r="AC68">
        <v>16.170000000000002</v>
      </c>
      <c r="AD68">
        <v>1.25</v>
      </c>
      <c r="AE68">
        <v>1.25</v>
      </c>
      <c r="AF68">
        <v>1.31</v>
      </c>
    </row>
    <row r="69" spans="1:32">
      <c r="A69" t="s">
        <v>111</v>
      </c>
      <c r="B69" s="75">
        <v>241.19</v>
      </c>
      <c r="C69" s="75">
        <v>86.4</v>
      </c>
      <c r="D69" s="135">
        <f t="shared" si="1"/>
        <v>63.82</v>
      </c>
      <c r="E69" s="75"/>
      <c r="F69" s="78">
        <v>4.58</v>
      </c>
      <c r="G69" s="78">
        <v>4.58</v>
      </c>
      <c r="H69" s="78">
        <v>4.6900000000000004</v>
      </c>
      <c r="I69">
        <v>108.07</v>
      </c>
      <c r="J69">
        <v>266.3</v>
      </c>
      <c r="K69">
        <v>100.34</v>
      </c>
      <c r="L69">
        <v>1.1599999999999999</v>
      </c>
      <c r="M69">
        <v>23.56</v>
      </c>
      <c r="N69" s="135">
        <v>25.07</v>
      </c>
      <c r="O69" s="135">
        <v>15</v>
      </c>
      <c r="P69" s="135">
        <v>23.75</v>
      </c>
      <c r="Q69">
        <v>1.45</v>
      </c>
      <c r="R69">
        <v>28.43</v>
      </c>
      <c r="S69">
        <v>1.56</v>
      </c>
      <c r="T69">
        <v>75.67</v>
      </c>
      <c r="U69">
        <v>25.22</v>
      </c>
      <c r="V69">
        <v>25.22</v>
      </c>
      <c r="W69">
        <v>97.81</v>
      </c>
      <c r="X69">
        <v>19.559999999999999</v>
      </c>
      <c r="Y69">
        <v>36.9</v>
      </c>
      <c r="Z69">
        <v>22.44</v>
      </c>
      <c r="AA69">
        <v>32.67</v>
      </c>
      <c r="AB69">
        <v>16.329999999999998</v>
      </c>
      <c r="AC69">
        <v>16.2</v>
      </c>
      <c r="AD69">
        <v>1.25</v>
      </c>
      <c r="AE69">
        <v>1.25</v>
      </c>
      <c r="AF69">
        <v>1.31</v>
      </c>
    </row>
    <row r="70" spans="1:32">
      <c r="A70" t="s">
        <v>112</v>
      </c>
      <c r="B70" s="75">
        <v>241.19</v>
      </c>
      <c r="C70" s="75">
        <v>86.4</v>
      </c>
      <c r="D70" s="135">
        <f t="shared" si="1"/>
        <v>32.33</v>
      </c>
      <c r="E70" s="75"/>
      <c r="F70" s="78">
        <v>3.04</v>
      </c>
      <c r="G70" s="78">
        <v>3.04</v>
      </c>
      <c r="H70" s="78">
        <v>3.12</v>
      </c>
      <c r="I70">
        <v>108.07</v>
      </c>
      <c r="J70">
        <v>266.3</v>
      </c>
      <c r="K70">
        <v>100.34</v>
      </c>
      <c r="L70">
        <v>1.1599999999999999</v>
      </c>
      <c r="M70">
        <v>19.899999999999999</v>
      </c>
      <c r="N70" s="135">
        <v>12.71</v>
      </c>
      <c r="O70" s="135">
        <v>7</v>
      </c>
      <c r="P70" s="135">
        <v>12.62</v>
      </c>
      <c r="Q70">
        <v>1.45</v>
      </c>
      <c r="R70">
        <v>18</v>
      </c>
      <c r="S70">
        <v>1.56</v>
      </c>
      <c r="T70">
        <v>75.56</v>
      </c>
      <c r="U70">
        <v>25.19</v>
      </c>
      <c r="V70">
        <v>25.17</v>
      </c>
      <c r="W70">
        <v>75.47</v>
      </c>
      <c r="X70">
        <v>15.09</v>
      </c>
      <c r="Y70">
        <v>28.47</v>
      </c>
      <c r="Z70">
        <v>17.989999999999998</v>
      </c>
      <c r="AA70">
        <v>19.329999999999998</v>
      </c>
      <c r="AB70">
        <v>9.67</v>
      </c>
      <c r="AC70">
        <v>16.16</v>
      </c>
      <c r="AD70">
        <v>1.25</v>
      </c>
      <c r="AE70">
        <v>1.25</v>
      </c>
      <c r="AF70">
        <v>1.31</v>
      </c>
    </row>
    <row r="71" spans="1:32">
      <c r="A71" t="s">
        <v>113</v>
      </c>
      <c r="B71" s="75">
        <v>241.19</v>
      </c>
      <c r="C71" s="75">
        <v>86.4</v>
      </c>
      <c r="D71" s="135">
        <f t="shared" si="1"/>
        <v>10.92</v>
      </c>
      <c r="E71" s="75"/>
      <c r="F71" s="78">
        <v>1.62</v>
      </c>
      <c r="G71" s="78">
        <v>1.62</v>
      </c>
      <c r="H71" s="78">
        <v>1.65</v>
      </c>
      <c r="I71">
        <v>108.07</v>
      </c>
      <c r="J71">
        <v>266.3</v>
      </c>
      <c r="K71">
        <v>100.34</v>
      </c>
      <c r="L71">
        <v>1.1599999999999999</v>
      </c>
      <c r="M71">
        <v>19.989999999999998</v>
      </c>
      <c r="N71" s="135">
        <v>5.12</v>
      </c>
      <c r="O71" s="135">
        <v>1</v>
      </c>
      <c r="P71" s="135">
        <v>4.8</v>
      </c>
      <c r="Q71">
        <v>1.37</v>
      </c>
      <c r="R71">
        <v>10.039999999999999</v>
      </c>
      <c r="S71">
        <v>1.56</v>
      </c>
      <c r="T71">
        <v>82.64</v>
      </c>
      <c r="U71">
        <v>27.55</v>
      </c>
      <c r="V71">
        <v>27.54</v>
      </c>
      <c r="W71">
        <v>51.38</v>
      </c>
      <c r="X71">
        <v>10.27</v>
      </c>
      <c r="Y71">
        <v>19.95</v>
      </c>
      <c r="Z71">
        <v>14.16</v>
      </c>
      <c r="AA71">
        <v>14</v>
      </c>
      <c r="AB71">
        <v>7</v>
      </c>
      <c r="AC71">
        <v>16.190000000000001</v>
      </c>
      <c r="AD71">
        <v>1.29</v>
      </c>
      <c r="AE71">
        <v>1.29</v>
      </c>
      <c r="AF71">
        <v>1.31</v>
      </c>
    </row>
    <row r="72" spans="1:32">
      <c r="A72" t="s">
        <v>114</v>
      </c>
      <c r="B72" s="75">
        <v>241.19</v>
      </c>
      <c r="C72" s="75">
        <v>86.4</v>
      </c>
      <c r="D72" s="135">
        <f t="shared" si="1"/>
        <v>1.17</v>
      </c>
      <c r="E72" s="75"/>
      <c r="F72" s="78">
        <v>0.67</v>
      </c>
      <c r="G72" s="78">
        <v>0.67</v>
      </c>
      <c r="H72" s="78">
        <v>0.69</v>
      </c>
      <c r="I72">
        <v>108.07</v>
      </c>
      <c r="J72">
        <v>266.3</v>
      </c>
      <c r="K72">
        <v>100.34</v>
      </c>
      <c r="L72">
        <v>1.1599999999999999</v>
      </c>
      <c r="M72">
        <v>20.32</v>
      </c>
      <c r="N72" s="135">
        <v>0.59</v>
      </c>
      <c r="O72" s="135">
        <v>0</v>
      </c>
      <c r="P72" s="135">
        <v>0.57999999999999996</v>
      </c>
      <c r="Q72">
        <v>1.37</v>
      </c>
      <c r="R72">
        <v>4.34</v>
      </c>
      <c r="S72">
        <v>1.56</v>
      </c>
      <c r="T72">
        <v>81.81</v>
      </c>
      <c r="U72">
        <v>27.27</v>
      </c>
      <c r="V72">
        <v>27.26</v>
      </c>
      <c r="W72">
        <v>27.49</v>
      </c>
      <c r="X72">
        <v>5.5</v>
      </c>
      <c r="Y72">
        <v>12.36</v>
      </c>
      <c r="Z72">
        <v>9.3699999999999992</v>
      </c>
      <c r="AA72">
        <v>6</v>
      </c>
      <c r="AB72">
        <v>3</v>
      </c>
      <c r="AC72">
        <v>15.97</v>
      </c>
      <c r="AD72">
        <v>4.22</v>
      </c>
      <c r="AE72">
        <v>4.22</v>
      </c>
      <c r="AF72">
        <v>1.31</v>
      </c>
    </row>
    <row r="73" spans="1:32">
      <c r="A73" t="s">
        <v>115</v>
      </c>
      <c r="B73" s="75">
        <v>241.19</v>
      </c>
      <c r="C73" s="75">
        <v>86.4</v>
      </c>
      <c r="D73" s="135">
        <f t="shared" si="1"/>
        <v>0</v>
      </c>
      <c r="E73" s="75"/>
      <c r="F73" s="78">
        <v>0.15</v>
      </c>
      <c r="G73" s="78">
        <v>0.15</v>
      </c>
      <c r="H73" s="78">
        <v>0.15</v>
      </c>
      <c r="I73">
        <v>110.89</v>
      </c>
      <c r="J73">
        <v>266.3</v>
      </c>
      <c r="K73">
        <v>100.34</v>
      </c>
      <c r="L73">
        <v>1.1599999999999999</v>
      </c>
      <c r="M73">
        <v>20.61</v>
      </c>
      <c r="N73" s="135">
        <v>0</v>
      </c>
      <c r="O73" s="135">
        <v>0</v>
      </c>
      <c r="P73" s="135">
        <v>0</v>
      </c>
      <c r="Q73">
        <v>1.37</v>
      </c>
      <c r="R73">
        <v>0.94</v>
      </c>
      <c r="S73">
        <v>1.56</v>
      </c>
      <c r="T73">
        <v>81.069999999999993</v>
      </c>
      <c r="U73">
        <v>27.02</v>
      </c>
      <c r="V73">
        <v>27.04</v>
      </c>
      <c r="W73">
        <v>14.94</v>
      </c>
      <c r="X73">
        <v>2.99</v>
      </c>
      <c r="Y73">
        <v>6.47</v>
      </c>
      <c r="Z73">
        <v>4.41</v>
      </c>
      <c r="AA73">
        <v>3.33</v>
      </c>
      <c r="AB73">
        <v>1.67</v>
      </c>
      <c r="AC73">
        <v>15.81</v>
      </c>
      <c r="AD73">
        <v>7.52</v>
      </c>
      <c r="AE73">
        <v>7.52</v>
      </c>
      <c r="AF73">
        <v>1.31</v>
      </c>
    </row>
    <row r="74" spans="1:32">
      <c r="A74" t="s">
        <v>116</v>
      </c>
      <c r="B74" s="75">
        <v>241.19</v>
      </c>
      <c r="C74" s="75">
        <v>86.4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110.89</v>
      </c>
      <c r="J74">
        <v>266.3</v>
      </c>
      <c r="K74">
        <v>100.34</v>
      </c>
      <c r="L74">
        <v>1.1599999999999999</v>
      </c>
      <c r="M74">
        <v>20.98</v>
      </c>
      <c r="N74" s="135">
        <v>0</v>
      </c>
      <c r="O74" s="135">
        <v>0</v>
      </c>
      <c r="P74" s="135">
        <v>0</v>
      </c>
      <c r="Q74">
        <v>1.37</v>
      </c>
      <c r="R74">
        <v>0</v>
      </c>
      <c r="S74">
        <v>1.56</v>
      </c>
      <c r="T74">
        <v>80.239999999999995</v>
      </c>
      <c r="U74">
        <v>26.75</v>
      </c>
      <c r="V74">
        <v>26.74</v>
      </c>
      <c r="W74">
        <v>4.25</v>
      </c>
      <c r="X74">
        <v>0.85</v>
      </c>
      <c r="Y74">
        <v>1.26</v>
      </c>
      <c r="Z74">
        <v>0.24</v>
      </c>
      <c r="AA74">
        <v>1.33</v>
      </c>
      <c r="AB74">
        <v>0.67</v>
      </c>
      <c r="AC74">
        <v>15.53</v>
      </c>
      <c r="AD74">
        <v>9.14</v>
      </c>
      <c r="AE74">
        <v>9.14</v>
      </c>
      <c r="AF74">
        <v>1.31</v>
      </c>
    </row>
    <row r="75" spans="1:32">
      <c r="A75" t="s">
        <v>117</v>
      </c>
      <c r="B75" s="75">
        <v>241.19</v>
      </c>
      <c r="C75" s="75">
        <v>86.4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110.89</v>
      </c>
      <c r="J75">
        <v>266.3</v>
      </c>
      <c r="K75">
        <v>100.34</v>
      </c>
      <c r="L75">
        <v>1.1599999999999999</v>
      </c>
      <c r="M75">
        <v>21.39</v>
      </c>
      <c r="N75" s="135">
        <v>0</v>
      </c>
      <c r="O75" s="135">
        <v>0</v>
      </c>
      <c r="P75" s="135">
        <v>0</v>
      </c>
      <c r="Q75">
        <v>1.37</v>
      </c>
      <c r="R75">
        <v>0</v>
      </c>
      <c r="S75">
        <v>1.52</v>
      </c>
      <c r="T75">
        <v>80.3</v>
      </c>
      <c r="U75">
        <v>26.77</v>
      </c>
      <c r="V75">
        <v>26.75</v>
      </c>
      <c r="W75">
        <v>1.22</v>
      </c>
      <c r="X75">
        <v>0.24</v>
      </c>
      <c r="Y75">
        <v>0.02</v>
      </c>
      <c r="Z75">
        <v>0</v>
      </c>
      <c r="AA75">
        <v>0</v>
      </c>
      <c r="AB75">
        <v>0</v>
      </c>
      <c r="AC75">
        <v>15.32</v>
      </c>
      <c r="AD75">
        <v>24.07</v>
      </c>
      <c r="AE75">
        <v>24.07</v>
      </c>
      <c r="AF75">
        <v>1.31</v>
      </c>
    </row>
    <row r="76" spans="1:32">
      <c r="A76" t="s">
        <v>118</v>
      </c>
      <c r="B76" s="75">
        <v>241.19</v>
      </c>
      <c r="C76" s="75">
        <v>86.4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110.89</v>
      </c>
      <c r="J76">
        <v>266.3</v>
      </c>
      <c r="K76">
        <v>100.34</v>
      </c>
      <c r="L76">
        <v>1.1599999999999999</v>
      </c>
      <c r="M76">
        <v>21.75</v>
      </c>
      <c r="N76" s="135">
        <v>0</v>
      </c>
      <c r="O76" s="135">
        <v>0</v>
      </c>
      <c r="P76" s="135">
        <v>0</v>
      </c>
      <c r="Q76">
        <v>1.37</v>
      </c>
      <c r="R76">
        <v>0</v>
      </c>
      <c r="S76">
        <v>1.52</v>
      </c>
      <c r="T76">
        <v>73.22</v>
      </c>
      <c r="U76">
        <v>24.41</v>
      </c>
      <c r="V76">
        <v>24.41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15.05</v>
      </c>
      <c r="AD76">
        <v>26.5</v>
      </c>
      <c r="AE76">
        <v>26.5</v>
      </c>
      <c r="AF76">
        <v>1.31</v>
      </c>
    </row>
    <row r="77" spans="1:32">
      <c r="A77" t="s">
        <v>119</v>
      </c>
      <c r="B77" s="75">
        <v>241.19</v>
      </c>
      <c r="C77" s="75">
        <v>86.4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110.89</v>
      </c>
      <c r="J77">
        <v>266.3</v>
      </c>
      <c r="K77">
        <v>100.34</v>
      </c>
      <c r="L77">
        <v>1.1599999999999999</v>
      </c>
      <c r="M77">
        <v>29.45</v>
      </c>
      <c r="N77" s="135">
        <v>0</v>
      </c>
      <c r="O77" s="135">
        <v>0</v>
      </c>
      <c r="P77" s="135">
        <v>0</v>
      </c>
      <c r="Q77">
        <v>1.37</v>
      </c>
      <c r="R77">
        <v>0</v>
      </c>
      <c r="S77">
        <v>1.52</v>
      </c>
      <c r="T77">
        <v>73.89</v>
      </c>
      <c r="U77">
        <v>24.63</v>
      </c>
      <c r="V77">
        <v>24.64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14.92</v>
      </c>
      <c r="AD77">
        <v>29.03</v>
      </c>
      <c r="AE77">
        <v>29.03</v>
      </c>
      <c r="AF77">
        <v>1.31</v>
      </c>
    </row>
    <row r="78" spans="1:32">
      <c r="A78" t="s">
        <v>120</v>
      </c>
      <c r="B78" s="75">
        <v>241.19</v>
      </c>
      <c r="C78" s="75">
        <v>86.4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110.89</v>
      </c>
      <c r="J78">
        <v>266.3</v>
      </c>
      <c r="K78">
        <v>100.34</v>
      </c>
      <c r="L78">
        <v>1.1599999999999999</v>
      </c>
      <c r="M78">
        <v>30.08</v>
      </c>
      <c r="N78" s="135">
        <v>0</v>
      </c>
      <c r="O78" s="135">
        <v>0</v>
      </c>
      <c r="P78" s="135">
        <v>0</v>
      </c>
      <c r="Q78">
        <v>1.37</v>
      </c>
      <c r="R78">
        <v>0</v>
      </c>
      <c r="S78">
        <v>1.52</v>
      </c>
      <c r="T78">
        <v>74.900000000000006</v>
      </c>
      <c r="U78">
        <v>24.97</v>
      </c>
      <c r="V78">
        <v>24.97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14.61</v>
      </c>
      <c r="AD78">
        <v>66.849999999999994</v>
      </c>
      <c r="AE78">
        <v>66.849999999999994</v>
      </c>
      <c r="AF78">
        <v>1.31</v>
      </c>
    </row>
    <row r="79" spans="1:32">
      <c r="A79" t="s">
        <v>121</v>
      </c>
      <c r="B79" s="75">
        <v>241.19</v>
      </c>
      <c r="C79" s="75">
        <v>86.4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110.89</v>
      </c>
      <c r="J79">
        <v>266.3</v>
      </c>
      <c r="K79">
        <v>100.34</v>
      </c>
      <c r="L79">
        <v>1.1599999999999999</v>
      </c>
      <c r="M79">
        <v>31.1</v>
      </c>
      <c r="N79" s="135">
        <v>0</v>
      </c>
      <c r="O79" s="135">
        <v>0</v>
      </c>
      <c r="P79" s="135">
        <v>0</v>
      </c>
      <c r="Q79">
        <v>1.37</v>
      </c>
      <c r="R79">
        <v>0</v>
      </c>
      <c r="S79">
        <v>1.52</v>
      </c>
      <c r="T79">
        <v>75.849999999999994</v>
      </c>
      <c r="U79">
        <v>25.28</v>
      </c>
      <c r="V79">
        <v>25.29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14.22</v>
      </c>
      <c r="AD79">
        <v>68.209999999999994</v>
      </c>
      <c r="AE79">
        <v>68.209999999999994</v>
      </c>
      <c r="AF79">
        <v>1.31</v>
      </c>
    </row>
    <row r="80" spans="1:32">
      <c r="A80" t="s">
        <v>122</v>
      </c>
      <c r="B80" s="75">
        <v>241.19</v>
      </c>
      <c r="C80" s="75">
        <v>86.4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110.89</v>
      </c>
      <c r="J80">
        <v>266.3</v>
      </c>
      <c r="K80">
        <v>100.34</v>
      </c>
      <c r="L80">
        <v>1.1599999999999999</v>
      </c>
      <c r="M80">
        <v>31.04</v>
      </c>
      <c r="N80" s="135">
        <v>0</v>
      </c>
      <c r="O80" s="135">
        <v>0</v>
      </c>
      <c r="P80" s="135">
        <v>0</v>
      </c>
      <c r="Q80">
        <v>1.37</v>
      </c>
      <c r="R80">
        <v>0</v>
      </c>
      <c r="S80">
        <v>1.52</v>
      </c>
      <c r="T80">
        <v>76.930000000000007</v>
      </c>
      <c r="U80">
        <v>25.64</v>
      </c>
      <c r="V80">
        <v>25.64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14.04</v>
      </c>
      <c r="AD80">
        <v>69.55</v>
      </c>
      <c r="AE80">
        <v>69.55</v>
      </c>
      <c r="AF80">
        <v>1.31</v>
      </c>
    </row>
    <row r="81" spans="1:32">
      <c r="A81" t="s">
        <v>123</v>
      </c>
      <c r="B81" s="75">
        <v>241.19</v>
      </c>
      <c r="C81" s="75">
        <v>86.4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113.23</v>
      </c>
      <c r="J81">
        <v>269.41000000000003</v>
      </c>
      <c r="K81">
        <v>100.34</v>
      </c>
      <c r="L81">
        <v>1.1599999999999999</v>
      </c>
      <c r="M81">
        <v>30.95</v>
      </c>
      <c r="N81" s="135">
        <v>0</v>
      </c>
      <c r="O81" s="135">
        <v>0</v>
      </c>
      <c r="P81" s="135">
        <v>0</v>
      </c>
      <c r="Q81">
        <v>1.37</v>
      </c>
      <c r="R81">
        <v>0</v>
      </c>
      <c r="S81">
        <v>1.52</v>
      </c>
      <c r="T81">
        <v>94.11</v>
      </c>
      <c r="U81">
        <v>31.37</v>
      </c>
      <c r="V81">
        <v>31.38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14.37</v>
      </c>
      <c r="AD81">
        <v>70.87</v>
      </c>
      <c r="AE81">
        <v>70.87</v>
      </c>
      <c r="AF81">
        <v>1.31</v>
      </c>
    </row>
    <row r="82" spans="1:32">
      <c r="A82" t="s">
        <v>124</v>
      </c>
      <c r="B82" s="75">
        <v>241.19</v>
      </c>
      <c r="C82" s="75">
        <v>86.4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113.23</v>
      </c>
      <c r="J82">
        <v>269.41000000000003</v>
      </c>
      <c r="K82">
        <v>100.34</v>
      </c>
      <c r="L82">
        <v>1.1599999999999999</v>
      </c>
      <c r="M82">
        <v>31.1</v>
      </c>
      <c r="N82" s="135">
        <v>0</v>
      </c>
      <c r="O82" s="135">
        <v>0</v>
      </c>
      <c r="P82" s="135">
        <v>0</v>
      </c>
      <c r="Q82">
        <v>1.37</v>
      </c>
      <c r="R82">
        <v>0</v>
      </c>
      <c r="S82">
        <v>1.52</v>
      </c>
      <c r="T82">
        <v>95.81</v>
      </c>
      <c r="U82">
        <v>31.94</v>
      </c>
      <c r="V82">
        <v>31.93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14.04</v>
      </c>
      <c r="AD82">
        <v>71.790000000000006</v>
      </c>
      <c r="AE82">
        <v>71.790000000000006</v>
      </c>
      <c r="AF82">
        <v>1.31</v>
      </c>
    </row>
    <row r="83" spans="1:32">
      <c r="A83" t="s">
        <v>125</v>
      </c>
      <c r="B83" s="75">
        <v>241.19</v>
      </c>
      <c r="C83" s="75">
        <v>86.4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113.23</v>
      </c>
      <c r="J83">
        <v>269.41000000000003</v>
      </c>
      <c r="K83">
        <v>100.34</v>
      </c>
      <c r="L83">
        <v>1.08</v>
      </c>
      <c r="M83">
        <v>23.97</v>
      </c>
      <c r="N83" s="135">
        <v>0</v>
      </c>
      <c r="O83" s="135">
        <v>0</v>
      </c>
      <c r="P83" s="135">
        <v>0</v>
      </c>
      <c r="Q83">
        <v>1.37</v>
      </c>
      <c r="R83">
        <v>0</v>
      </c>
      <c r="S83">
        <v>1.52</v>
      </c>
      <c r="T83">
        <v>96.61</v>
      </c>
      <c r="U83">
        <v>32.200000000000003</v>
      </c>
      <c r="V83">
        <v>32.200000000000003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16.61</v>
      </c>
      <c r="AD83">
        <v>72.540000000000006</v>
      </c>
      <c r="AE83">
        <v>72.540000000000006</v>
      </c>
      <c r="AF83">
        <v>1.31</v>
      </c>
    </row>
    <row r="84" spans="1:32">
      <c r="A84" t="s">
        <v>126</v>
      </c>
      <c r="B84" s="75">
        <v>241.19</v>
      </c>
      <c r="C84" s="75">
        <v>86.4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113.23</v>
      </c>
      <c r="J84">
        <v>269.41000000000003</v>
      </c>
      <c r="K84">
        <v>100.34</v>
      </c>
      <c r="L84">
        <v>1.08</v>
      </c>
      <c r="M84">
        <v>24.15</v>
      </c>
      <c r="N84" s="135">
        <v>0</v>
      </c>
      <c r="O84" s="135">
        <v>0</v>
      </c>
      <c r="P84" s="135">
        <v>0</v>
      </c>
      <c r="Q84">
        <v>1.37</v>
      </c>
      <c r="R84">
        <v>0</v>
      </c>
      <c r="S84">
        <v>1.52</v>
      </c>
      <c r="T84">
        <v>98.01</v>
      </c>
      <c r="U84">
        <v>32.67</v>
      </c>
      <c r="V84">
        <v>32.68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17.11</v>
      </c>
      <c r="AD84">
        <v>72.849999999999994</v>
      </c>
      <c r="AE84">
        <v>72.849999999999994</v>
      </c>
      <c r="AF84">
        <v>1.31</v>
      </c>
    </row>
    <row r="85" spans="1:32">
      <c r="A85" t="s">
        <v>127</v>
      </c>
      <c r="B85" s="75">
        <v>241.19</v>
      </c>
      <c r="C85" s="75">
        <v>86.4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113.23</v>
      </c>
      <c r="J85">
        <v>269.41000000000003</v>
      </c>
      <c r="K85">
        <v>100.34</v>
      </c>
      <c r="L85">
        <v>1.08</v>
      </c>
      <c r="M85">
        <v>24.24</v>
      </c>
      <c r="N85" s="135">
        <v>0</v>
      </c>
      <c r="O85" s="135">
        <v>0</v>
      </c>
      <c r="P85" s="135">
        <v>0</v>
      </c>
      <c r="Q85">
        <v>1.37</v>
      </c>
      <c r="R85">
        <v>0</v>
      </c>
      <c r="S85">
        <v>1.52</v>
      </c>
      <c r="T85">
        <v>99.61</v>
      </c>
      <c r="U85">
        <v>33.200000000000003</v>
      </c>
      <c r="V85">
        <v>33.21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17.87</v>
      </c>
      <c r="AD85">
        <v>71.36</v>
      </c>
      <c r="AE85">
        <v>71.36</v>
      </c>
      <c r="AF85">
        <v>1.31</v>
      </c>
    </row>
    <row r="86" spans="1:32">
      <c r="A86" t="s">
        <v>128</v>
      </c>
      <c r="B86" s="75">
        <v>241.19</v>
      </c>
      <c r="C86" s="75">
        <v>86.4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113.23</v>
      </c>
      <c r="J86">
        <v>269.41000000000003</v>
      </c>
      <c r="K86">
        <v>100.34</v>
      </c>
      <c r="L86">
        <v>1.08</v>
      </c>
      <c r="M86">
        <v>24.37</v>
      </c>
      <c r="N86" s="135">
        <v>0</v>
      </c>
      <c r="O86" s="135">
        <v>0</v>
      </c>
      <c r="P86" s="135">
        <v>0</v>
      </c>
      <c r="Q86">
        <v>1.37</v>
      </c>
      <c r="R86">
        <v>0</v>
      </c>
      <c r="S86">
        <v>1.52</v>
      </c>
      <c r="T86">
        <v>103.32</v>
      </c>
      <c r="U86">
        <v>34.44</v>
      </c>
      <c r="V86">
        <v>34.44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18.420000000000002</v>
      </c>
      <c r="AD86">
        <v>71.66</v>
      </c>
      <c r="AE86">
        <v>71.66</v>
      </c>
      <c r="AF86">
        <v>1.31</v>
      </c>
    </row>
    <row r="87" spans="1:32">
      <c r="A87" t="s">
        <v>129</v>
      </c>
      <c r="B87" s="75">
        <v>241.19</v>
      </c>
      <c r="C87" s="75">
        <v>86.4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93.97</v>
      </c>
      <c r="J87">
        <v>269.41000000000003</v>
      </c>
      <c r="K87">
        <v>100.34</v>
      </c>
      <c r="L87">
        <v>1.08</v>
      </c>
      <c r="M87">
        <v>21.6</v>
      </c>
      <c r="N87" s="135">
        <v>0</v>
      </c>
      <c r="O87" s="135">
        <v>0</v>
      </c>
      <c r="P87" s="135">
        <v>0</v>
      </c>
      <c r="Q87">
        <v>1.37</v>
      </c>
      <c r="R87">
        <v>0</v>
      </c>
      <c r="S87">
        <v>1.52</v>
      </c>
      <c r="T87">
        <v>119.21</v>
      </c>
      <c r="U87">
        <v>39.74</v>
      </c>
      <c r="V87">
        <v>39.729999999999997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24.87</v>
      </c>
      <c r="AD87">
        <v>72.27</v>
      </c>
      <c r="AE87">
        <v>72.27</v>
      </c>
      <c r="AF87">
        <v>1.31</v>
      </c>
    </row>
    <row r="88" spans="1:32">
      <c r="A88" t="s">
        <v>130</v>
      </c>
      <c r="B88" s="75">
        <v>241.19</v>
      </c>
      <c r="C88" s="75">
        <v>86.4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65.78</v>
      </c>
      <c r="J88">
        <v>269.41000000000003</v>
      </c>
      <c r="K88">
        <v>100.34</v>
      </c>
      <c r="L88">
        <v>1.08</v>
      </c>
      <c r="M88">
        <v>21.47</v>
      </c>
      <c r="N88" s="135">
        <v>0</v>
      </c>
      <c r="O88" s="135">
        <v>0</v>
      </c>
      <c r="P88" s="135">
        <v>0</v>
      </c>
      <c r="Q88">
        <v>1.37</v>
      </c>
      <c r="R88">
        <v>0</v>
      </c>
      <c r="S88">
        <v>1.52</v>
      </c>
      <c r="T88">
        <v>120.31</v>
      </c>
      <c r="U88">
        <v>40.1</v>
      </c>
      <c r="V88">
        <v>40.11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25.12</v>
      </c>
      <c r="AD88">
        <v>72.900000000000006</v>
      </c>
      <c r="AE88">
        <v>72.900000000000006</v>
      </c>
      <c r="AF88">
        <v>1.31</v>
      </c>
    </row>
    <row r="89" spans="1:32">
      <c r="A89" t="s">
        <v>131</v>
      </c>
      <c r="B89" s="75">
        <v>241.19</v>
      </c>
      <c r="C89" s="75">
        <v>86.4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65.78</v>
      </c>
      <c r="J89">
        <v>269.41000000000003</v>
      </c>
      <c r="K89">
        <v>100.34</v>
      </c>
      <c r="L89">
        <v>1.08</v>
      </c>
      <c r="M89">
        <v>21.12</v>
      </c>
      <c r="N89" s="135">
        <v>0</v>
      </c>
      <c r="O89" s="135">
        <v>0</v>
      </c>
      <c r="P89" s="135">
        <v>0</v>
      </c>
      <c r="Q89">
        <v>1.37</v>
      </c>
      <c r="R89">
        <v>0</v>
      </c>
      <c r="S89">
        <v>1.52</v>
      </c>
      <c r="T89">
        <v>121.17</v>
      </c>
      <c r="U89">
        <v>40.39</v>
      </c>
      <c r="V89">
        <v>40.380000000000003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25.08</v>
      </c>
      <c r="AD89">
        <v>73.45</v>
      </c>
      <c r="AE89">
        <v>73.45</v>
      </c>
      <c r="AF89">
        <v>1.31</v>
      </c>
    </row>
    <row r="90" spans="1:32">
      <c r="A90" t="s">
        <v>132</v>
      </c>
      <c r="B90" s="75">
        <v>241.19</v>
      </c>
      <c r="C90" s="75">
        <v>86.4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65.78</v>
      </c>
      <c r="J90">
        <v>269.41000000000003</v>
      </c>
      <c r="K90">
        <v>100.34</v>
      </c>
      <c r="L90">
        <v>1.08</v>
      </c>
      <c r="M90">
        <v>20.49</v>
      </c>
      <c r="N90" s="135">
        <v>0</v>
      </c>
      <c r="O90" s="135">
        <v>0</v>
      </c>
      <c r="P90" s="135">
        <v>0</v>
      </c>
      <c r="Q90">
        <v>1.37</v>
      </c>
      <c r="R90">
        <v>0</v>
      </c>
      <c r="S90">
        <v>1.52</v>
      </c>
      <c r="T90">
        <v>122.21</v>
      </c>
      <c r="U90">
        <v>40.74</v>
      </c>
      <c r="V90">
        <v>40.729999999999997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25.28</v>
      </c>
      <c r="AD90">
        <v>72.319999999999993</v>
      </c>
      <c r="AE90">
        <v>72.319999999999993</v>
      </c>
      <c r="AF90">
        <v>1.31</v>
      </c>
    </row>
    <row r="91" spans="1:32">
      <c r="A91" t="s">
        <v>133</v>
      </c>
      <c r="B91" s="75">
        <v>241.19</v>
      </c>
      <c r="C91" s="75">
        <v>86.4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65.78</v>
      </c>
      <c r="J91">
        <v>269.41000000000003</v>
      </c>
      <c r="K91">
        <v>100.34</v>
      </c>
      <c r="L91">
        <v>1.08</v>
      </c>
      <c r="M91">
        <v>19.670000000000002</v>
      </c>
      <c r="N91" s="135">
        <v>0</v>
      </c>
      <c r="O91" s="135">
        <v>0</v>
      </c>
      <c r="P91" s="135">
        <v>0</v>
      </c>
      <c r="Q91">
        <v>1.29</v>
      </c>
      <c r="R91">
        <v>0</v>
      </c>
      <c r="S91">
        <v>1.48</v>
      </c>
      <c r="T91">
        <v>123.23</v>
      </c>
      <c r="U91">
        <v>41.08</v>
      </c>
      <c r="V91">
        <v>41.07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25.13</v>
      </c>
      <c r="AD91">
        <v>72.849999999999994</v>
      </c>
      <c r="AE91">
        <v>72.849999999999994</v>
      </c>
      <c r="AF91">
        <v>1.31</v>
      </c>
    </row>
    <row r="92" spans="1:32">
      <c r="A92" t="s">
        <v>134</v>
      </c>
      <c r="B92" s="75">
        <v>241.19</v>
      </c>
      <c r="C92" s="75">
        <v>86.4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65.78</v>
      </c>
      <c r="J92">
        <v>269.41000000000003</v>
      </c>
      <c r="K92">
        <v>100.34</v>
      </c>
      <c r="L92">
        <v>1.08</v>
      </c>
      <c r="M92">
        <v>18.61</v>
      </c>
      <c r="N92" s="135">
        <v>0</v>
      </c>
      <c r="O92" s="135">
        <v>0</v>
      </c>
      <c r="P92" s="135">
        <v>0</v>
      </c>
      <c r="Q92">
        <v>1.29</v>
      </c>
      <c r="R92">
        <v>0</v>
      </c>
      <c r="S92">
        <v>1.48</v>
      </c>
      <c r="T92">
        <v>124.31</v>
      </c>
      <c r="U92">
        <v>41.44</v>
      </c>
      <c r="V92">
        <v>41.43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25.08</v>
      </c>
      <c r="AD92">
        <v>72.88</v>
      </c>
      <c r="AE92">
        <v>72.88</v>
      </c>
      <c r="AF92">
        <v>1.31</v>
      </c>
    </row>
    <row r="93" spans="1:32">
      <c r="A93" t="s">
        <v>135</v>
      </c>
      <c r="B93" s="75">
        <v>241.19</v>
      </c>
      <c r="C93" s="75">
        <v>86.4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65.78</v>
      </c>
      <c r="J93">
        <v>269.41000000000003</v>
      </c>
      <c r="K93">
        <v>100.34</v>
      </c>
      <c r="L93">
        <v>1.08</v>
      </c>
      <c r="M93">
        <v>23.14</v>
      </c>
      <c r="N93" s="135">
        <v>0</v>
      </c>
      <c r="O93" s="135">
        <v>0</v>
      </c>
      <c r="P93" s="135">
        <v>0</v>
      </c>
      <c r="Q93">
        <v>1.29</v>
      </c>
      <c r="R93">
        <v>0</v>
      </c>
      <c r="S93">
        <v>1.48</v>
      </c>
      <c r="T93">
        <v>124.28</v>
      </c>
      <c r="U93">
        <v>41.43</v>
      </c>
      <c r="V93">
        <v>41.42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25.28</v>
      </c>
      <c r="AD93">
        <v>72.87</v>
      </c>
      <c r="AE93">
        <v>72.87</v>
      </c>
      <c r="AF93">
        <v>1.31</v>
      </c>
    </row>
    <row r="94" spans="1:32">
      <c r="A94" t="s">
        <v>136</v>
      </c>
      <c r="B94" s="75">
        <v>241.19</v>
      </c>
      <c r="C94" s="75">
        <v>86.4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65.78</v>
      </c>
      <c r="J94">
        <v>269.41000000000003</v>
      </c>
      <c r="K94">
        <v>100.34</v>
      </c>
      <c r="L94">
        <v>1.08</v>
      </c>
      <c r="M94">
        <v>23.73</v>
      </c>
      <c r="N94" s="135">
        <v>0</v>
      </c>
      <c r="O94" s="135">
        <v>0</v>
      </c>
      <c r="P94" s="135">
        <v>0</v>
      </c>
      <c r="Q94">
        <v>1.29</v>
      </c>
      <c r="R94">
        <v>0</v>
      </c>
      <c r="S94">
        <v>1.48</v>
      </c>
      <c r="T94">
        <v>124.33</v>
      </c>
      <c r="U94">
        <v>41.44</v>
      </c>
      <c r="V94">
        <v>41.44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25.13</v>
      </c>
      <c r="AD94">
        <v>72.849999999999994</v>
      </c>
      <c r="AE94">
        <v>72.849999999999994</v>
      </c>
      <c r="AF94">
        <v>1.31</v>
      </c>
    </row>
    <row r="95" spans="1:32">
      <c r="A95" t="s">
        <v>137</v>
      </c>
      <c r="B95" s="75">
        <v>241.19</v>
      </c>
      <c r="C95" s="75">
        <v>67.56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65.78</v>
      </c>
      <c r="J95">
        <v>269.41000000000003</v>
      </c>
      <c r="K95">
        <v>100.34</v>
      </c>
      <c r="L95">
        <v>1.08</v>
      </c>
      <c r="M95">
        <v>24.2</v>
      </c>
      <c r="N95" s="135">
        <v>0</v>
      </c>
      <c r="O95" s="135">
        <v>0</v>
      </c>
      <c r="P95" s="135">
        <v>0</v>
      </c>
      <c r="Q95">
        <v>1.29</v>
      </c>
      <c r="R95">
        <v>0</v>
      </c>
      <c r="S95">
        <v>1.48</v>
      </c>
      <c r="T95">
        <v>125.13</v>
      </c>
      <c r="U95">
        <v>41.71</v>
      </c>
      <c r="V95">
        <v>41.71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25.08</v>
      </c>
      <c r="AD95">
        <v>72.88</v>
      </c>
      <c r="AE95">
        <v>72.88</v>
      </c>
      <c r="AF95">
        <v>1.31</v>
      </c>
    </row>
    <row r="96" spans="1:32">
      <c r="A96" t="s">
        <v>138</v>
      </c>
      <c r="B96" s="75">
        <v>202.87</v>
      </c>
      <c r="C96" s="75">
        <v>67.56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65.78</v>
      </c>
      <c r="J96">
        <v>269.41000000000003</v>
      </c>
      <c r="K96">
        <v>100.34</v>
      </c>
      <c r="L96">
        <v>1.08</v>
      </c>
      <c r="M96">
        <v>24.54</v>
      </c>
      <c r="N96" s="135">
        <v>0</v>
      </c>
      <c r="O96" s="135">
        <v>0</v>
      </c>
      <c r="P96" s="135">
        <v>0</v>
      </c>
      <c r="Q96">
        <v>1.29</v>
      </c>
      <c r="R96">
        <v>0</v>
      </c>
      <c r="S96">
        <v>1.48</v>
      </c>
      <c r="T96">
        <v>126.28</v>
      </c>
      <c r="U96">
        <v>42.09</v>
      </c>
      <c r="V96">
        <v>42.1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25.28</v>
      </c>
      <c r="AD96">
        <v>72.87</v>
      </c>
      <c r="AE96">
        <v>72.87</v>
      </c>
      <c r="AF96">
        <v>1.31</v>
      </c>
    </row>
    <row r="97" spans="1:36">
      <c r="A97" t="s">
        <v>139</v>
      </c>
      <c r="B97" s="75">
        <v>171.64</v>
      </c>
      <c r="C97" s="75">
        <v>56.15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65.78</v>
      </c>
      <c r="J97">
        <v>269.41000000000003</v>
      </c>
      <c r="K97">
        <v>100.34</v>
      </c>
      <c r="L97">
        <v>1.08</v>
      </c>
      <c r="M97">
        <v>24.86</v>
      </c>
      <c r="N97" s="135">
        <v>0</v>
      </c>
      <c r="O97" s="135">
        <v>0</v>
      </c>
      <c r="P97" s="135">
        <v>0</v>
      </c>
      <c r="Q97">
        <v>1.29</v>
      </c>
      <c r="R97">
        <v>0</v>
      </c>
      <c r="S97">
        <v>1.48</v>
      </c>
      <c r="T97">
        <v>126.28</v>
      </c>
      <c r="U97">
        <v>42.09</v>
      </c>
      <c r="V97">
        <v>42.1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25.13</v>
      </c>
      <c r="AD97">
        <v>72.81</v>
      </c>
      <c r="AE97">
        <v>72.81</v>
      </c>
      <c r="AF97">
        <v>1.31</v>
      </c>
    </row>
    <row r="98" spans="1:36">
      <c r="A98" t="s">
        <v>140</v>
      </c>
      <c r="B98" s="75">
        <v>171.64</v>
      </c>
      <c r="C98" s="75">
        <v>56.15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65.78</v>
      </c>
      <c r="J98">
        <v>269.41000000000003</v>
      </c>
      <c r="K98">
        <v>100.34</v>
      </c>
      <c r="L98">
        <v>1.08</v>
      </c>
      <c r="M98">
        <v>25.25</v>
      </c>
      <c r="N98" s="135">
        <v>0</v>
      </c>
      <c r="O98" s="135">
        <v>0</v>
      </c>
      <c r="P98" s="135">
        <v>0</v>
      </c>
      <c r="Q98">
        <v>1.29</v>
      </c>
      <c r="R98">
        <v>0</v>
      </c>
      <c r="S98">
        <v>1.48</v>
      </c>
      <c r="T98">
        <v>126.23</v>
      </c>
      <c r="U98">
        <v>42.08</v>
      </c>
      <c r="V98">
        <v>42.07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25.13</v>
      </c>
      <c r="AD98">
        <v>72.739999999999995</v>
      </c>
      <c r="AE98">
        <v>72.739999999999995</v>
      </c>
      <c r="AF98">
        <v>1.31</v>
      </c>
    </row>
    <row r="99" spans="1:36">
      <c r="A99" t="s">
        <v>141</v>
      </c>
      <c r="B99" s="75">
        <f>SUM(B3:B98)/4000</f>
        <v>5.2175199999999959</v>
      </c>
      <c r="C99" s="75">
        <f t="shared" ref="C99:L99" si="2">SUM(C3:C98)/4000</f>
        <v>1.7538949999999982</v>
      </c>
      <c r="D99" s="135">
        <f t="shared" ref="D99" si="3">SUM(D3:D98)/4000</f>
        <v>0.79237250000000037</v>
      </c>
      <c r="E99" s="75"/>
      <c r="F99" s="78">
        <f t="shared" si="2"/>
        <v>0.10969999999999999</v>
      </c>
      <c r="G99" s="78">
        <f t="shared" si="2"/>
        <v>0.10969999999999999</v>
      </c>
      <c r="H99" s="78">
        <f t="shared" si="2"/>
        <v>0.11209499999999999</v>
      </c>
      <c r="I99">
        <f t="shared" si="2"/>
        <v>2.2651125000000012</v>
      </c>
      <c r="J99">
        <f t="shared" si="2"/>
        <v>4.8940424999999967</v>
      </c>
      <c r="K99">
        <f t="shared" si="2"/>
        <v>2.4081600000000027</v>
      </c>
      <c r="L99">
        <f t="shared" si="2"/>
        <v>2.5487499999999969E-2</v>
      </c>
      <c r="M99">
        <f t="shared" ref="M99:AB99" si="4">SUM(M3:M98)/4000</f>
        <v>0.53262999999999994</v>
      </c>
      <c r="N99" s="135">
        <f t="shared" si="4"/>
        <v>0.26909999999999973</v>
      </c>
      <c r="O99" s="135">
        <f t="shared" si="4"/>
        <v>0.25816000000000022</v>
      </c>
      <c r="P99" s="135">
        <f t="shared" si="4"/>
        <v>0.26511249999999975</v>
      </c>
      <c r="Q99">
        <f t="shared" si="4"/>
        <v>3.1170000000000045E-2</v>
      </c>
      <c r="R99">
        <f t="shared" si="4"/>
        <v>0.89686250000000001</v>
      </c>
      <c r="S99">
        <f t="shared" si="4"/>
        <v>3.5879999999999974E-2</v>
      </c>
      <c r="T99">
        <f t="shared" si="4"/>
        <v>2.4544925000000002</v>
      </c>
      <c r="U99">
        <f t="shared" si="4"/>
        <v>0.81816499999999981</v>
      </c>
      <c r="V99">
        <f t="shared" si="4"/>
        <v>0.81814249999999966</v>
      </c>
      <c r="W99">
        <f t="shared" si="4"/>
        <v>1.7737550000000002</v>
      </c>
      <c r="X99">
        <f t="shared" si="4"/>
        <v>0.35473749999999993</v>
      </c>
      <c r="Y99">
        <f t="shared" si="4"/>
        <v>0.66394750000000002</v>
      </c>
      <c r="Z99">
        <f t="shared" si="4"/>
        <v>0.35633999999999999</v>
      </c>
      <c r="AA99">
        <f t="shared" si="4"/>
        <v>0.55501500000000015</v>
      </c>
      <c r="AB99">
        <f t="shared" si="4"/>
        <v>0.27748500000000009</v>
      </c>
      <c r="AC99">
        <f t="shared" ref="AC99:AJ99" si="5">SUM(AC3:AC98)/4000</f>
        <v>0.48812750000000005</v>
      </c>
      <c r="AD99">
        <f t="shared" si="5"/>
        <v>0.44793999999999989</v>
      </c>
      <c r="AE99">
        <f t="shared" si="5"/>
        <v>0.44793999999999989</v>
      </c>
      <c r="AF99">
        <f t="shared" si="5"/>
        <v>3.1440000000000037E-2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44931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44931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111</v>
      </c>
      <c r="C27" s="136">
        <f>'IDT-1 Calculation'!DG27</f>
        <v>-46.993000000000002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-64.007000000000005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181</v>
      </c>
      <c r="C28" s="136">
        <f>'IDT-1 Calculation'!DG28</f>
        <v>-76.629000000000005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-104.371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242</v>
      </c>
      <c r="C29" s="136">
        <f>'IDT-1 Calculation'!DG29</f>
        <v>-90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-152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270</v>
      </c>
      <c r="C30" s="136">
        <f>'IDT-1 Calculation'!DG30</f>
        <v>-60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-210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282</v>
      </c>
      <c r="C31" s="136">
        <f>'IDT-1 Calculation'!DG31</f>
        <v>-30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-252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246.40600000000001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-246.40600000000001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180.38200000000001</v>
      </c>
      <c r="C33" s="136">
        <f>'IDT-1 Calculation'!DG33</f>
        <v>15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-195.38200000000001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106.42400000000001</v>
      </c>
      <c r="C34" s="136">
        <f>'IDT-1 Calculation'!DG34</f>
        <v>40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-146.42400000000001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56.661999999999999</v>
      </c>
      <c r="C35" s="136">
        <f>'IDT-1 Calculation'!DG35</f>
        <v>35.107999999999997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-91.77</v>
      </c>
      <c r="G35" s="141">
        <f t="shared" si="0"/>
        <v>0</v>
      </c>
    </row>
    <row r="36" spans="1:7">
      <c r="A36" s="140" t="s">
        <v>78</v>
      </c>
      <c r="B36" s="136">
        <f>'IDT-1 Calculation'!DF36</f>
        <v>42.462000000000003</v>
      </c>
      <c r="C36" s="136">
        <f>'IDT-1 Calculation'!DG36</f>
        <v>26.309000000000001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-68.771000000000001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34.682000000000002</v>
      </c>
      <c r="C37" s="136">
        <f>'IDT-1 Calculation'!DG37</f>
        <v>21.489000000000001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-56.171000000000006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29.888999999999999</v>
      </c>
      <c r="C38" s="136">
        <f>'IDT-1 Calculation'!DG38</f>
        <v>18.518999999999998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-48.408000000000001</v>
      </c>
      <c r="G38" s="141">
        <f t="shared" si="0"/>
        <v>0</v>
      </c>
    </row>
    <row r="39" spans="1:7">
      <c r="A39" s="140" t="s">
        <v>81</v>
      </c>
      <c r="B39" s="136">
        <f>'IDT-1 Calculation'!DF39</f>
        <v>6.431</v>
      </c>
      <c r="C39" s="136">
        <f>'IDT-1 Calculation'!DG39</f>
        <v>3.984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-10.414999999999999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27.596</v>
      </c>
      <c r="C53" s="136">
        <f>'IDT-1 Calculation'!DG53</f>
        <v>-5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-22.596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113.60599999999999</v>
      </c>
      <c r="C54" s="136">
        <f>'IDT-1 Calculation'!DG54</f>
        <v>-25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-88.605999999999995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159.256</v>
      </c>
      <c r="C55" s="136">
        <f>'IDT-1 Calculation'!DG55</f>
        <v>-45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-114.256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123</v>
      </c>
      <c r="C56" s="136">
        <f>'IDT-1 Calculation'!DG56</f>
        <v>-52.073999999999998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-70.926000000000002</v>
      </c>
      <c r="G56" s="141">
        <f t="shared" si="0"/>
        <v>0</v>
      </c>
    </row>
    <row r="57" spans="1:7">
      <c r="A57" s="140" t="s">
        <v>99</v>
      </c>
      <c r="B57" s="136">
        <f>'IDT-1 Calculation'!DF57</f>
        <v>77</v>
      </c>
      <c r="C57" s="136">
        <f>'IDT-1 Calculation'!DG57</f>
        <v>-32.598999999999997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-44.401000000000003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82</v>
      </c>
      <c r="C58" s="136">
        <f>'IDT-1 Calculation'!DG58</f>
        <v>-34.716000000000001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-47.283999999999999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72</v>
      </c>
      <c r="C59" s="136">
        <f>'IDT-1 Calculation'!DG59</f>
        <v>-30.481999999999999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-41.518000000000001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58</v>
      </c>
      <c r="C60" s="136">
        <f>'IDT-1 Calculation'!DG60</f>
        <v>-24.555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-33.445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50</v>
      </c>
      <c r="C61" s="136">
        <f>'IDT-1 Calculation'!DG61</f>
        <v>-21.167999999999999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-28.832000000000001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52</v>
      </c>
      <c r="C62" s="136">
        <f>'IDT-1 Calculation'!DG62</f>
        <v>-22.015000000000001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-29.984999999999999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11</v>
      </c>
      <c r="C63" s="136">
        <f>'IDT-1 Calculation'!DG63</f>
        <v>-4.657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-6.343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12</v>
      </c>
      <c r="C64" s="136">
        <f>'IDT-1 Calculation'!DG64</f>
        <v>-5.08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-6.92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31</v>
      </c>
      <c r="C65" s="136">
        <f>'IDT-1 Calculation'!DG65</f>
        <v>-13.124000000000001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-17.876000000000001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57</v>
      </c>
      <c r="C66" s="136">
        <f>'IDT-1 Calculation'!DG66</f>
        <v>-24.132000000000001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-32.868000000000002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108</v>
      </c>
      <c r="C67" s="136">
        <f>'IDT-1 Calculation'!DG67</f>
        <v>-45.722999999999999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-62.277000000000001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140</v>
      </c>
      <c r="C68" s="136">
        <f>'IDT-1 Calculation'!DG68</f>
        <v>-45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-95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124.36799999999999</v>
      </c>
      <c r="C69" s="136">
        <f>'IDT-1 Calculation'!DG69</f>
        <v>-30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-94.367999999999995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87.114999999999995</v>
      </c>
      <c r="C70" s="136">
        <f>'IDT-1 Calculation'!DG70</f>
        <v>-5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-82.114999999999995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70.631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-70.631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49.378</v>
      </c>
      <c r="C72" s="136">
        <f>'IDT-1 Calculation'!DG72</f>
        <v>10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-59.378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51.752000000000002</v>
      </c>
      <c r="C73" s="136">
        <f>'IDT-1 Calculation'!DG73</f>
        <v>15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-66.75200000000001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34.389000000000003</v>
      </c>
      <c r="C74" s="136">
        <f>'IDT-1 Calculation'!DG74</f>
        <v>21.306999999999999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-55.695999999999998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54.36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-54.36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49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-49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45.384999999999998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-45.384999999999998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38.082000000000001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-38.082000000000001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22.024999999999999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-22.024999999999999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16.407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-16.407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21.335999999999999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-21.335999999999999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45.642000000000003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-45.642000000000003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64.572999999999993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-64.572999999999993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86.259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-86.259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122.015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-122.015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163.51499999999999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-163.51499999999999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137.732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-137.732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165.26300000000001</v>
      </c>
      <c r="C88" s="136">
        <f>'IDT-1 Calculation'!DG88</f>
        <v>-10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-155.26300000000001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20</v>
      </c>
      <c r="C89" s="136">
        <f>'IDT-1 Calculation'!DG89</f>
        <v>-20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40</v>
      </c>
      <c r="C90" s="136">
        <f>'IDT-1 Calculation'!DG90</f>
        <v>-40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6</v>
      </c>
      <c r="C92" s="136">
        <f>'IDT-1 Calculation'!DG92</f>
        <v>-6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25</v>
      </c>
      <c r="C93" s="136">
        <f>'IDT-1 Calculation'!DG93</f>
        <v>-25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35</v>
      </c>
      <c r="C94" s="136">
        <f>'IDT-1 Calculation'!DG94</f>
        <v>-35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1.1345057499999998</v>
      </c>
      <c r="C99" s="152">
        <f>SUM(C3:C98)/4000</f>
        <v>-0.17455774999999998</v>
      </c>
      <c r="D99" s="152">
        <f>SUM(D3:D98)/4000</f>
        <v>0</v>
      </c>
      <c r="E99" s="152">
        <f>SUM(E3:E98)/4000</f>
        <v>0</v>
      </c>
      <c r="F99" s="152">
        <f>SUM(F3:F98)/4000</f>
        <v>-0.95994799999999991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281.78155539440849</v>
      </c>
      <c r="L3">
        <v>3.0265301635428581</v>
      </c>
      <c r="M3">
        <v>62.762152614964414</v>
      </c>
      <c r="N3">
        <v>51.22542507936631</v>
      </c>
      <c r="O3">
        <v>72.283479481210449</v>
      </c>
      <c r="P3">
        <v>24.093180392825516</v>
      </c>
      <c r="Q3">
        <v>5.0862202400778056</v>
      </c>
      <c r="R3">
        <v>8.3441623366623183</v>
      </c>
      <c r="S3">
        <v>5.9392236268475092</v>
      </c>
      <c r="T3">
        <v>0</v>
      </c>
      <c r="U3">
        <v>51.743500036873293</v>
      </c>
      <c r="V3">
        <v>1.6503422620085264</v>
      </c>
      <c r="W3">
        <v>5.1957419578855264</v>
      </c>
      <c r="X3">
        <v>24.70192281919395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6.2040900548945945</v>
      </c>
      <c r="AG3">
        <v>30.508184158108953</v>
      </c>
      <c r="AH3">
        <v>0</v>
      </c>
      <c r="AI3">
        <v>0</v>
      </c>
      <c r="AJ3">
        <v>0</v>
      </c>
      <c r="AK3">
        <v>23.635364039135876</v>
      </c>
      <c r="AL3">
        <v>1.9065832292404252</v>
      </c>
      <c r="AM3">
        <v>0</v>
      </c>
      <c r="AN3">
        <v>0</v>
      </c>
      <c r="AO3">
        <v>0</v>
      </c>
      <c r="AP3">
        <v>0.67492691797119597</v>
      </c>
      <c r="AQ3">
        <v>0</v>
      </c>
      <c r="AR3">
        <v>13.572299849718222</v>
      </c>
      <c r="AS3">
        <v>7.3237732147777077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28.493331898954025</v>
      </c>
      <c r="BB3">
        <f>SUM(B3:AZ3)-BA3</f>
        <v>653.1653259707598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281.77488662888283</v>
      </c>
      <c r="L4">
        <v>3.0265301635428581</v>
      </c>
      <c r="M4">
        <v>62.762152614964414</v>
      </c>
      <c r="N4">
        <v>51.22542507936631</v>
      </c>
      <c r="O4">
        <v>72.283479481210449</v>
      </c>
      <c r="P4">
        <v>24.093180392825516</v>
      </c>
      <c r="Q4">
        <v>5.0862202400778056</v>
      </c>
      <c r="R4">
        <v>8.3461556398000383</v>
      </c>
      <c r="S4">
        <v>5.9392236268475092</v>
      </c>
      <c r="T4">
        <v>0</v>
      </c>
      <c r="U4">
        <v>51.743500036873293</v>
      </c>
      <c r="V4">
        <v>0</v>
      </c>
      <c r="W4">
        <v>4.9991800434913145</v>
      </c>
      <c r="X4">
        <v>14.994434149417227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6.2040900548945945</v>
      </c>
      <c r="AG4">
        <v>30.508184158108953</v>
      </c>
      <c r="AH4">
        <v>0</v>
      </c>
      <c r="AI4">
        <v>0</v>
      </c>
      <c r="AJ4">
        <v>0</v>
      </c>
      <c r="AK4">
        <v>23.635364039135876</v>
      </c>
      <c r="AL4">
        <v>1.9065832292404252</v>
      </c>
      <c r="AM4">
        <v>0</v>
      </c>
      <c r="AN4">
        <v>0</v>
      </c>
      <c r="AO4">
        <v>0</v>
      </c>
      <c r="AP4">
        <v>0.67492691797119597</v>
      </c>
      <c r="AQ4">
        <v>0</v>
      </c>
      <c r="AR4">
        <v>13.572299849718222</v>
      </c>
      <c r="AS4">
        <v>7.3237732147777077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28.010162843655873</v>
      </c>
      <c r="BB4">
        <f t="shared" ref="BB4:BB67" si="0">SUM(B4:AZ4)-BA4</f>
        <v>642.08942671749071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281.78200301358714</v>
      </c>
      <c r="L5">
        <v>3.0265301635428581</v>
      </c>
      <c r="M5">
        <v>62.762152614964414</v>
      </c>
      <c r="N5">
        <v>51.22542507936631</v>
      </c>
      <c r="O5">
        <v>72.283479481210449</v>
      </c>
      <c r="P5">
        <v>24.093180392825516</v>
      </c>
      <c r="Q5">
        <v>5.0862202400778056</v>
      </c>
      <c r="R5">
        <v>8.3461556398000383</v>
      </c>
      <c r="S5">
        <v>5.9392236268475092</v>
      </c>
      <c r="T5">
        <v>0</v>
      </c>
      <c r="U5">
        <v>51.743500036873293</v>
      </c>
      <c r="V5">
        <v>0</v>
      </c>
      <c r="W5">
        <v>4.9991800434913145</v>
      </c>
      <c r="X5">
        <v>14.994434149417227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6.2040900548945945</v>
      </c>
      <c r="AG5">
        <v>30.508184158108953</v>
      </c>
      <c r="AH5">
        <v>0</v>
      </c>
      <c r="AI5">
        <v>0</v>
      </c>
      <c r="AJ5">
        <v>0</v>
      </c>
      <c r="AK5">
        <v>23.635364039135876</v>
      </c>
      <c r="AL5">
        <v>1.9065832292404252</v>
      </c>
      <c r="AM5">
        <v>0</v>
      </c>
      <c r="AN5">
        <v>0</v>
      </c>
      <c r="AO5">
        <v>0</v>
      </c>
      <c r="AP5">
        <v>0.67492691797119597</v>
      </c>
      <c r="AQ5">
        <v>0</v>
      </c>
      <c r="AR5">
        <v>0.96944989104571078</v>
      </c>
      <c r="AS5">
        <v>7.3237732147777077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27.483661180264008</v>
      </c>
      <c r="BB5">
        <f t="shared" si="0"/>
        <v>630.02019480691422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281.77488662888283</v>
      </c>
      <c r="L6">
        <v>3.0265301635428581</v>
      </c>
      <c r="M6">
        <v>62.762152614964414</v>
      </c>
      <c r="N6">
        <v>51.22542507936631</v>
      </c>
      <c r="O6">
        <v>72.283479481210449</v>
      </c>
      <c r="P6">
        <v>24.093180392825516</v>
      </c>
      <c r="Q6">
        <v>5.0862202400778056</v>
      </c>
      <c r="R6">
        <v>8.3461556398000383</v>
      </c>
      <c r="S6">
        <v>5.9392236268475092</v>
      </c>
      <c r="T6">
        <v>0</v>
      </c>
      <c r="U6">
        <v>51.743500036873293</v>
      </c>
      <c r="V6">
        <v>0</v>
      </c>
      <c r="W6">
        <v>4.9991800434913145</v>
      </c>
      <c r="X6">
        <v>14.994434149417227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6.2040900548945945</v>
      </c>
      <c r="AG6">
        <v>30.508184158108953</v>
      </c>
      <c r="AH6">
        <v>0</v>
      </c>
      <c r="AI6">
        <v>0</v>
      </c>
      <c r="AJ6">
        <v>0</v>
      </c>
      <c r="AK6">
        <v>23.635364039135876</v>
      </c>
      <c r="AL6">
        <v>1.9065832292404252</v>
      </c>
      <c r="AM6">
        <v>0</v>
      </c>
      <c r="AN6">
        <v>0</v>
      </c>
      <c r="AO6">
        <v>0</v>
      </c>
      <c r="AP6">
        <v>0.67492691797119597</v>
      </c>
      <c r="AQ6">
        <v>0</v>
      </c>
      <c r="AR6">
        <v>0.96944989104571078</v>
      </c>
      <c r="AS6">
        <v>7.3237732147777077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27.483363715383362</v>
      </c>
      <c r="BB6">
        <f t="shared" si="0"/>
        <v>630.01337588709066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281.78200301358714</v>
      </c>
      <c r="L7">
        <v>3.0265301635428581</v>
      </c>
      <c r="M7">
        <v>62.762152614964414</v>
      </c>
      <c r="N7">
        <v>51.22542507936631</v>
      </c>
      <c r="O7">
        <v>72.283479481210449</v>
      </c>
      <c r="P7">
        <v>24.093180392825516</v>
      </c>
      <c r="Q7">
        <v>5.0862202400778056</v>
      </c>
      <c r="R7">
        <v>8.3461556398000383</v>
      </c>
      <c r="S7">
        <v>5.9392236268475092</v>
      </c>
      <c r="T7">
        <v>0</v>
      </c>
      <c r="U7">
        <v>51.743500036873293</v>
      </c>
      <c r="V7">
        <v>0</v>
      </c>
      <c r="W7">
        <v>4.9991800434913145</v>
      </c>
      <c r="X7">
        <v>14.994434149417227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6.2040900548945945</v>
      </c>
      <c r="AG7">
        <v>30.508184158108953</v>
      </c>
      <c r="AH7">
        <v>0</v>
      </c>
      <c r="AI7">
        <v>0</v>
      </c>
      <c r="AJ7">
        <v>0</v>
      </c>
      <c r="AK7">
        <v>23.635364039135876</v>
      </c>
      <c r="AL7">
        <v>1.9065832292404252</v>
      </c>
      <c r="AM7">
        <v>0</v>
      </c>
      <c r="AN7">
        <v>0</v>
      </c>
      <c r="AO7">
        <v>0</v>
      </c>
      <c r="AP7">
        <v>0.67492691797119597</v>
      </c>
      <c r="AQ7">
        <v>0</v>
      </c>
      <c r="AR7">
        <v>0.96944989104571078</v>
      </c>
      <c r="AS7">
        <v>7.3237732147777077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27.483661180264008</v>
      </c>
      <c r="BB7">
        <f t="shared" si="0"/>
        <v>630.02019480691422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281.78392169984943</v>
      </c>
      <c r="L8">
        <v>3.0265301635428581</v>
      </c>
      <c r="M8">
        <v>62.762152614964414</v>
      </c>
      <c r="N8">
        <v>51.22542507936631</v>
      </c>
      <c r="O8">
        <v>72.283479481210449</v>
      </c>
      <c r="P8">
        <v>24.093180392825516</v>
      </c>
      <c r="Q8">
        <v>5.0879310599735614</v>
      </c>
      <c r="R8">
        <v>8.4861633003359458</v>
      </c>
      <c r="S8">
        <v>6.0512969435505548</v>
      </c>
      <c r="T8">
        <v>0</v>
      </c>
      <c r="U8">
        <v>51.743500036873293</v>
      </c>
      <c r="V8">
        <v>0</v>
      </c>
      <c r="W8">
        <v>4.9991800434913145</v>
      </c>
      <c r="X8">
        <v>14.994434149417227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6.2040900548945945</v>
      </c>
      <c r="AG8">
        <v>30.508184158108953</v>
      </c>
      <c r="AH8">
        <v>0</v>
      </c>
      <c r="AI8">
        <v>0</v>
      </c>
      <c r="AJ8">
        <v>0</v>
      </c>
      <c r="AK8">
        <v>23.635364039135876</v>
      </c>
      <c r="AL8">
        <v>1.9065832292404252</v>
      </c>
      <c r="AM8">
        <v>0</v>
      </c>
      <c r="AN8">
        <v>0</v>
      </c>
      <c r="AO8">
        <v>0</v>
      </c>
      <c r="AP8">
        <v>0.67492691797119597</v>
      </c>
      <c r="AQ8">
        <v>0</v>
      </c>
      <c r="AR8">
        <v>0.96944989104571078</v>
      </c>
      <c r="AS8">
        <v>7.3237732147777077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27.494349878470018</v>
      </c>
      <c r="BB8">
        <f t="shared" si="0"/>
        <v>630.26521659210516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281.77720638384756</v>
      </c>
      <c r="L9">
        <v>3.0265301635428581</v>
      </c>
      <c r="M9">
        <v>62.762152614964414</v>
      </c>
      <c r="N9">
        <v>51.22542507936631</v>
      </c>
      <c r="O9">
        <v>72.283479481210449</v>
      </c>
      <c r="P9">
        <v>24.093180392825516</v>
      </c>
      <c r="Q9">
        <v>5.0879310599735614</v>
      </c>
      <c r="R9">
        <v>8.4861633003359458</v>
      </c>
      <c r="S9">
        <v>6.0512969435505548</v>
      </c>
      <c r="T9">
        <v>0</v>
      </c>
      <c r="U9">
        <v>49.209534735952346</v>
      </c>
      <c r="V9">
        <v>0</v>
      </c>
      <c r="W9">
        <v>4.9991800434913145</v>
      </c>
      <c r="X9">
        <v>14.994434149417227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6.2040900548945945</v>
      </c>
      <c r="AG9">
        <v>30.508184158108953</v>
      </c>
      <c r="AH9">
        <v>0</v>
      </c>
      <c r="AI9">
        <v>0</v>
      </c>
      <c r="AJ9">
        <v>0</v>
      </c>
      <c r="AK9">
        <v>23.635364039135876</v>
      </c>
      <c r="AL9">
        <v>1.9065832292404252</v>
      </c>
      <c r="AM9">
        <v>0</v>
      </c>
      <c r="AN9">
        <v>0</v>
      </c>
      <c r="AO9">
        <v>0</v>
      </c>
      <c r="AP9">
        <v>2.474732032561052</v>
      </c>
      <c r="AQ9">
        <v>0</v>
      </c>
      <c r="AR9">
        <v>0.96944989104571078</v>
      </c>
      <c r="AS9">
        <v>7.3237732147777077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27.463381282472522</v>
      </c>
      <c r="BB9">
        <f t="shared" si="0"/>
        <v>629.55530968576977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281.77785654679195</v>
      </c>
      <c r="L10">
        <v>3.0265301635428581</v>
      </c>
      <c r="M10">
        <v>62.762152614964414</v>
      </c>
      <c r="N10">
        <v>51.22542507936631</v>
      </c>
      <c r="O10">
        <v>72.283479481210449</v>
      </c>
      <c r="P10">
        <v>24.093180392825516</v>
      </c>
      <c r="Q10">
        <v>5.0862202400778056</v>
      </c>
      <c r="R10">
        <v>8.3461556398000383</v>
      </c>
      <c r="S10">
        <v>5.9392236268475092</v>
      </c>
      <c r="T10">
        <v>0</v>
      </c>
      <c r="U10">
        <v>46.701917700131965</v>
      </c>
      <c r="V10">
        <v>0</v>
      </c>
      <c r="W10">
        <v>4.9991800434913145</v>
      </c>
      <c r="X10">
        <v>14.994434149417227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6.2040900548945945</v>
      </c>
      <c r="AG10">
        <v>30.508184158108953</v>
      </c>
      <c r="AH10">
        <v>0</v>
      </c>
      <c r="AI10">
        <v>0</v>
      </c>
      <c r="AJ10">
        <v>0</v>
      </c>
      <c r="AK10">
        <v>23.635364039135876</v>
      </c>
      <c r="AL10">
        <v>1.9065832292404252</v>
      </c>
      <c r="AM10">
        <v>0</v>
      </c>
      <c r="AN10">
        <v>0</v>
      </c>
      <c r="AO10">
        <v>0</v>
      </c>
      <c r="AP10">
        <v>2.474732032561052</v>
      </c>
      <c r="AQ10">
        <v>0</v>
      </c>
      <c r="AR10">
        <v>0.96944989104571078</v>
      </c>
      <c r="AS10">
        <v>7.3237732147777077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27.347981570066043</v>
      </c>
      <c r="BB10">
        <f t="shared" si="0"/>
        <v>626.90995072816543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281.77695515236655</v>
      </c>
      <c r="L11">
        <v>3.0265301635428581</v>
      </c>
      <c r="M11">
        <v>62.762152614964414</v>
      </c>
      <c r="N11">
        <v>51.22542507936631</v>
      </c>
      <c r="O11">
        <v>72.283479481210449</v>
      </c>
      <c r="P11">
        <v>24.088932093952952</v>
      </c>
      <c r="Q11">
        <v>5.0862202400778056</v>
      </c>
      <c r="R11">
        <v>9.4492749111439736</v>
      </c>
      <c r="S11">
        <v>5.9392236268475092</v>
      </c>
      <c r="T11">
        <v>0</v>
      </c>
      <c r="U11">
        <v>41.400004258864101</v>
      </c>
      <c r="V11">
        <v>0</v>
      </c>
      <c r="W11">
        <v>4.9991800434913145</v>
      </c>
      <c r="X11">
        <v>14.994434149417227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6.2040900548945945</v>
      </c>
      <c r="AG11">
        <v>30.508184158108953</v>
      </c>
      <c r="AH11">
        <v>0</v>
      </c>
      <c r="AI11">
        <v>0</v>
      </c>
      <c r="AJ11">
        <v>0</v>
      </c>
      <c r="AK11">
        <v>23.635364039135876</v>
      </c>
      <c r="AL11">
        <v>1.9065832292404252</v>
      </c>
      <c r="AM11">
        <v>0</v>
      </c>
      <c r="AN11">
        <v>0</v>
      </c>
      <c r="AO11">
        <v>0</v>
      </c>
      <c r="AP11">
        <v>2.474732032561052</v>
      </c>
      <c r="AQ11">
        <v>0</v>
      </c>
      <c r="AR11">
        <v>0.96944989104571078</v>
      </c>
      <c r="AS11">
        <v>2.2443821289918597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26.959938169197546</v>
      </c>
      <c r="BB11">
        <f t="shared" si="0"/>
        <v>618.01465918002623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281.77785654679195</v>
      </c>
      <c r="L12">
        <v>3.0265301635428581</v>
      </c>
      <c r="M12">
        <v>62.762152614964414</v>
      </c>
      <c r="N12">
        <v>51.22542507936631</v>
      </c>
      <c r="O12">
        <v>72.283479481210449</v>
      </c>
      <c r="P12">
        <v>24.088932093952952</v>
      </c>
      <c r="Q12">
        <v>5.0862202400778056</v>
      </c>
      <c r="R12">
        <v>9.4492749111439736</v>
      </c>
      <c r="S12">
        <v>5.9392236268475092</v>
      </c>
      <c r="T12">
        <v>0</v>
      </c>
      <c r="U12">
        <v>41.400004258864101</v>
      </c>
      <c r="V12">
        <v>0</v>
      </c>
      <c r="W12">
        <v>4.9991800434913145</v>
      </c>
      <c r="X12">
        <v>14.994434149417227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6.2040900548945945</v>
      </c>
      <c r="AG12">
        <v>30.508184158108953</v>
      </c>
      <c r="AH12">
        <v>0</v>
      </c>
      <c r="AI12">
        <v>0</v>
      </c>
      <c r="AJ12">
        <v>0</v>
      </c>
      <c r="AK12">
        <v>23.635364039135876</v>
      </c>
      <c r="AL12">
        <v>1.9065832292404252</v>
      </c>
      <c r="AM12">
        <v>0</v>
      </c>
      <c r="AN12">
        <v>0</v>
      </c>
      <c r="AO12">
        <v>0</v>
      </c>
      <c r="AP12">
        <v>2.474732032561052</v>
      </c>
      <c r="AQ12">
        <v>0</v>
      </c>
      <c r="AR12">
        <v>0.96944989104571078</v>
      </c>
      <c r="AS12">
        <v>2.2443821289918597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26.959975847484504</v>
      </c>
      <c r="BB12">
        <f t="shared" si="0"/>
        <v>618.01552289616473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281.77695515236655</v>
      </c>
      <c r="L13">
        <v>3.0265301635428581</v>
      </c>
      <c r="M13">
        <v>62.762152614964414</v>
      </c>
      <c r="N13">
        <v>51.22542507936631</v>
      </c>
      <c r="O13">
        <v>72.283479481210449</v>
      </c>
      <c r="P13">
        <v>24.235797311358066</v>
      </c>
      <c r="Q13">
        <v>5.0862202400778056</v>
      </c>
      <c r="R13">
        <v>9.4492749111439736</v>
      </c>
      <c r="S13">
        <v>5.9392236268475092</v>
      </c>
      <c r="T13">
        <v>0</v>
      </c>
      <c r="U13">
        <v>41.400004258864101</v>
      </c>
      <c r="V13">
        <v>0</v>
      </c>
      <c r="W13">
        <v>4.9991800434913145</v>
      </c>
      <c r="X13">
        <v>14.994434149417227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6.2040900548945945</v>
      </c>
      <c r="AG13">
        <v>30.508184158108953</v>
      </c>
      <c r="AH13">
        <v>0</v>
      </c>
      <c r="AI13">
        <v>0</v>
      </c>
      <c r="AJ13">
        <v>0</v>
      </c>
      <c r="AK13">
        <v>23.635364039135876</v>
      </c>
      <c r="AL13">
        <v>1.9065832292404252</v>
      </c>
      <c r="AM13">
        <v>0</v>
      </c>
      <c r="AN13">
        <v>0</v>
      </c>
      <c r="AO13">
        <v>0</v>
      </c>
      <c r="AP13">
        <v>0.67492691797119597</v>
      </c>
      <c r="AQ13">
        <v>0</v>
      </c>
      <c r="AR13">
        <v>0.96944989104571078</v>
      </c>
      <c r="AS13">
        <v>2.3625073112085158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26.89578291411188</v>
      </c>
      <c r="BB13">
        <f t="shared" si="0"/>
        <v>616.5439997201438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281.7784624187413</v>
      </c>
      <c r="L14">
        <v>3.0265301635428581</v>
      </c>
      <c r="M14">
        <v>62.762152614964414</v>
      </c>
      <c r="N14">
        <v>51.22542507936631</v>
      </c>
      <c r="O14">
        <v>72.283479481210449</v>
      </c>
      <c r="P14">
        <v>24.235797311358066</v>
      </c>
      <c r="Q14">
        <v>5.0879310599735614</v>
      </c>
      <c r="R14">
        <v>9.4492749111439736</v>
      </c>
      <c r="S14">
        <v>5.9392236268475092</v>
      </c>
      <c r="T14">
        <v>0</v>
      </c>
      <c r="U14">
        <v>41.400004258864101</v>
      </c>
      <c r="V14">
        <v>0</v>
      </c>
      <c r="W14">
        <v>4.9991800434913145</v>
      </c>
      <c r="X14">
        <v>14.994434149417227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6.2040900548945945</v>
      </c>
      <c r="AG14">
        <v>30.508184158108953</v>
      </c>
      <c r="AH14">
        <v>0</v>
      </c>
      <c r="AI14">
        <v>0</v>
      </c>
      <c r="AJ14">
        <v>0</v>
      </c>
      <c r="AK14">
        <v>23.635364039135876</v>
      </c>
      <c r="AL14">
        <v>1.9065832292404252</v>
      </c>
      <c r="AM14">
        <v>0</v>
      </c>
      <c r="AN14">
        <v>0</v>
      </c>
      <c r="AO14">
        <v>0</v>
      </c>
      <c r="AP14">
        <v>0.67492691797119597</v>
      </c>
      <c r="AQ14">
        <v>0</v>
      </c>
      <c r="AR14">
        <v>0.96944989104571078</v>
      </c>
      <c r="AS14">
        <v>2.3625073112085158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26.895917430117972</v>
      </c>
      <c r="BB14">
        <f t="shared" si="0"/>
        <v>616.54708329040841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281.77720638384756</v>
      </c>
      <c r="L15">
        <v>3.0265301635428581</v>
      </c>
      <c r="M15">
        <v>62.762152614964414</v>
      </c>
      <c r="N15">
        <v>51.22542507936631</v>
      </c>
      <c r="O15">
        <v>72.283479481210449</v>
      </c>
      <c r="P15">
        <v>24.235797311358066</v>
      </c>
      <c r="Q15">
        <v>5.0879310599735614</v>
      </c>
      <c r="R15">
        <v>9.4492749111439736</v>
      </c>
      <c r="S15">
        <v>5.9392236268475092</v>
      </c>
      <c r="T15">
        <v>0</v>
      </c>
      <c r="U15">
        <v>42.079067380948658</v>
      </c>
      <c r="V15">
        <v>0</v>
      </c>
      <c r="W15">
        <v>4.9991800434913145</v>
      </c>
      <c r="X15">
        <v>14.994434149417227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6.2040900548945945</v>
      </c>
      <c r="AG15">
        <v>30.508184158108953</v>
      </c>
      <c r="AH15">
        <v>0</v>
      </c>
      <c r="AI15">
        <v>0</v>
      </c>
      <c r="AJ15">
        <v>0</v>
      </c>
      <c r="AK15">
        <v>23.635364039135876</v>
      </c>
      <c r="AL15">
        <v>1.9065832292404252</v>
      </c>
      <c r="AM15">
        <v>0</v>
      </c>
      <c r="AN15">
        <v>0</v>
      </c>
      <c r="AO15">
        <v>0</v>
      </c>
      <c r="AP15">
        <v>0.67492691797119597</v>
      </c>
      <c r="AQ15">
        <v>0</v>
      </c>
      <c r="AR15">
        <v>0.96944989104571078</v>
      </c>
      <c r="AS15">
        <v>2.2443821289918597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26.919312133745905</v>
      </c>
      <c r="BB15">
        <f t="shared" si="0"/>
        <v>617.08337049175452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281.77785654679195</v>
      </c>
      <c r="L16">
        <v>3.0265301635428581</v>
      </c>
      <c r="M16">
        <v>62.762152614964414</v>
      </c>
      <c r="N16">
        <v>51.22542507936631</v>
      </c>
      <c r="O16">
        <v>72.283479481210449</v>
      </c>
      <c r="P16">
        <v>24.235797311358066</v>
      </c>
      <c r="Q16">
        <v>5.0862202400778056</v>
      </c>
      <c r="R16">
        <v>9.4492749111439736</v>
      </c>
      <c r="S16">
        <v>5.9392236268475092</v>
      </c>
      <c r="T16">
        <v>0</v>
      </c>
      <c r="U16">
        <v>42.206661059120385</v>
      </c>
      <c r="V16">
        <v>0</v>
      </c>
      <c r="W16">
        <v>4.9991800434913145</v>
      </c>
      <c r="X16">
        <v>14.994434149417227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6.2040900548945945</v>
      </c>
      <c r="AG16">
        <v>30.508184158108953</v>
      </c>
      <c r="AH16">
        <v>0</v>
      </c>
      <c r="AI16">
        <v>0</v>
      </c>
      <c r="AJ16">
        <v>0</v>
      </c>
      <c r="AK16">
        <v>23.635364039135876</v>
      </c>
      <c r="AL16">
        <v>1.9065832292404252</v>
      </c>
      <c r="AM16">
        <v>0</v>
      </c>
      <c r="AN16">
        <v>0</v>
      </c>
      <c r="AO16">
        <v>0</v>
      </c>
      <c r="AP16">
        <v>0.67492691797119597</v>
      </c>
      <c r="AQ16">
        <v>0</v>
      </c>
      <c r="AR16">
        <v>0.96944989104571078</v>
      </c>
      <c r="AS16">
        <v>2.2443821289918597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26.92460121403289</v>
      </c>
      <c r="BB16">
        <f t="shared" si="0"/>
        <v>617.20461443268778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281.77695515236655</v>
      </c>
      <c r="L17">
        <v>3.0265301635428581</v>
      </c>
      <c r="M17">
        <v>62.762152614964414</v>
      </c>
      <c r="N17">
        <v>51.22542507936631</v>
      </c>
      <c r="O17">
        <v>72.283479481210449</v>
      </c>
      <c r="P17">
        <v>24.235797311358066</v>
      </c>
      <c r="Q17">
        <v>5.0862202400778056</v>
      </c>
      <c r="R17">
        <v>9.4492749111439736</v>
      </c>
      <c r="S17">
        <v>5.9392236268475092</v>
      </c>
      <c r="T17">
        <v>0</v>
      </c>
      <c r="U17">
        <v>42.206661059120385</v>
      </c>
      <c r="V17">
        <v>0</v>
      </c>
      <c r="W17">
        <v>4.9991800434913145</v>
      </c>
      <c r="X17">
        <v>14.994434149417227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6.2040900548945945</v>
      </c>
      <c r="AG17">
        <v>30.508184158108953</v>
      </c>
      <c r="AH17">
        <v>0</v>
      </c>
      <c r="AI17">
        <v>0</v>
      </c>
      <c r="AJ17">
        <v>0</v>
      </c>
      <c r="AK17">
        <v>23.635364039135876</v>
      </c>
      <c r="AL17">
        <v>1.9065832292404252</v>
      </c>
      <c r="AM17">
        <v>0</v>
      </c>
      <c r="AN17">
        <v>0</v>
      </c>
      <c r="AO17">
        <v>0</v>
      </c>
      <c r="AP17">
        <v>0.67492691797119597</v>
      </c>
      <c r="AQ17">
        <v>0</v>
      </c>
      <c r="AR17">
        <v>0.96944989104571078</v>
      </c>
      <c r="AS17">
        <v>2.2443821289918597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26.924563535745932</v>
      </c>
      <c r="BB17">
        <f t="shared" si="0"/>
        <v>617.20375071654951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281.77728746406342</v>
      </c>
      <c r="L18">
        <v>3.0265301635428581</v>
      </c>
      <c r="M18">
        <v>62.762152614964414</v>
      </c>
      <c r="N18">
        <v>51.22542507936631</v>
      </c>
      <c r="O18">
        <v>72.283479481210449</v>
      </c>
      <c r="P18">
        <v>24.235797311358066</v>
      </c>
      <c r="Q18">
        <v>5.0862202400778056</v>
      </c>
      <c r="R18">
        <v>9.4492749111439736</v>
      </c>
      <c r="S18">
        <v>5.9392236268475092</v>
      </c>
      <c r="T18">
        <v>0</v>
      </c>
      <c r="U18">
        <v>42.206661059120385</v>
      </c>
      <c r="V18">
        <v>0</v>
      </c>
      <c r="W18">
        <v>4.9991800434913145</v>
      </c>
      <c r="X18">
        <v>14.994434149417227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6.2040900548945945</v>
      </c>
      <c r="AG18">
        <v>30.508184158108953</v>
      </c>
      <c r="AH18">
        <v>0</v>
      </c>
      <c r="AI18">
        <v>0</v>
      </c>
      <c r="AJ18">
        <v>0</v>
      </c>
      <c r="AK18">
        <v>23.635364039135876</v>
      </c>
      <c r="AL18">
        <v>1.9065832292404252</v>
      </c>
      <c r="AM18">
        <v>0</v>
      </c>
      <c r="AN18">
        <v>0</v>
      </c>
      <c r="AO18">
        <v>0</v>
      </c>
      <c r="AP18">
        <v>0.67492691797119597</v>
      </c>
      <c r="AQ18">
        <v>0</v>
      </c>
      <c r="AR18">
        <v>0.96944989104571078</v>
      </c>
      <c r="AS18">
        <v>2.2443821289918597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26.924577426374839</v>
      </c>
      <c r="BB18">
        <f t="shared" si="0"/>
        <v>617.20406913761747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281.77644574218743</v>
      </c>
      <c r="L19">
        <v>3.0265301635428581</v>
      </c>
      <c r="M19">
        <v>62.762152614964414</v>
      </c>
      <c r="N19">
        <v>51.22542507936631</v>
      </c>
      <c r="O19">
        <v>72.283479481210449</v>
      </c>
      <c r="P19">
        <v>24.235797311358066</v>
      </c>
      <c r="Q19">
        <v>5.0862202400778056</v>
      </c>
      <c r="R19">
        <v>9.4492749111439736</v>
      </c>
      <c r="S19">
        <v>5.9392236268475092</v>
      </c>
      <c r="T19">
        <v>0</v>
      </c>
      <c r="U19">
        <v>42.206661059120385</v>
      </c>
      <c r="V19">
        <v>0</v>
      </c>
      <c r="W19">
        <v>4.9991800434913145</v>
      </c>
      <c r="X19">
        <v>14.994434149417227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6.2040900548945945</v>
      </c>
      <c r="AG19">
        <v>30.508184158108953</v>
      </c>
      <c r="AH19">
        <v>0</v>
      </c>
      <c r="AI19">
        <v>0</v>
      </c>
      <c r="AJ19">
        <v>0</v>
      </c>
      <c r="AK19">
        <v>23.635364039135876</v>
      </c>
      <c r="AL19">
        <v>1.9065832292404252</v>
      </c>
      <c r="AM19">
        <v>0</v>
      </c>
      <c r="AN19">
        <v>0</v>
      </c>
      <c r="AO19">
        <v>0</v>
      </c>
      <c r="AP19">
        <v>0.67492691797119597</v>
      </c>
      <c r="AQ19">
        <v>0</v>
      </c>
      <c r="AR19">
        <v>1.4541750657482782</v>
      </c>
      <c r="AS19">
        <v>2.2443821289918597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26.944803754702974</v>
      </c>
      <c r="BB19">
        <f t="shared" si="0"/>
        <v>617.66772626211593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278.35359961100966</v>
      </c>
      <c r="L20">
        <v>2.9952224846092688</v>
      </c>
      <c r="M20">
        <v>62.762152614964414</v>
      </c>
      <c r="N20">
        <v>51.22542507936631</v>
      </c>
      <c r="O20">
        <v>72.283479481210449</v>
      </c>
      <c r="P20">
        <v>24.235797311358066</v>
      </c>
      <c r="Q20">
        <v>5.0862202400778056</v>
      </c>
      <c r="R20">
        <v>8.3539723652384072</v>
      </c>
      <c r="S20">
        <v>5.2202086233167382</v>
      </c>
      <c r="T20">
        <v>0</v>
      </c>
      <c r="U20">
        <v>42.206661059120385</v>
      </c>
      <c r="V20">
        <v>0</v>
      </c>
      <c r="W20">
        <v>4.9991800434913145</v>
      </c>
      <c r="X20">
        <v>14.994434149417227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6.2040900548945945</v>
      </c>
      <c r="AG20">
        <v>30.508184158108953</v>
      </c>
      <c r="AH20">
        <v>1.3022361502817783</v>
      </c>
      <c r="AI20">
        <v>0</v>
      </c>
      <c r="AJ20">
        <v>0</v>
      </c>
      <c r="AK20">
        <v>23.635364039135876</v>
      </c>
      <c r="AL20">
        <v>1.9065832292404252</v>
      </c>
      <c r="AM20">
        <v>0</v>
      </c>
      <c r="AN20">
        <v>0</v>
      </c>
      <c r="AO20">
        <v>0</v>
      </c>
      <c r="AP20">
        <v>0.67492691797119597</v>
      </c>
      <c r="AQ20">
        <v>0</v>
      </c>
      <c r="AR20">
        <v>1.4541750657482782</v>
      </c>
      <c r="AS20">
        <v>2.2443821289918597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26.779015122955688</v>
      </c>
      <c r="BB20">
        <f t="shared" si="0"/>
        <v>613.86727968459729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278.39418061598542</v>
      </c>
      <c r="L21">
        <v>2.9952224846092688</v>
      </c>
      <c r="M21">
        <v>62.762152614964414</v>
      </c>
      <c r="N21">
        <v>51.22542507936631</v>
      </c>
      <c r="O21">
        <v>72.283479481210449</v>
      </c>
      <c r="P21">
        <v>24.235797311358066</v>
      </c>
      <c r="Q21">
        <v>5.0862202400778056</v>
      </c>
      <c r="R21">
        <v>8.3539723652384072</v>
      </c>
      <c r="S21">
        <v>5.2202086233167382</v>
      </c>
      <c r="T21">
        <v>0</v>
      </c>
      <c r="U21">
        <v>42.206661059120385</v>
      </c>
      <c r="V21">
        <v>0</v>
      </c>
      <c r="W21">
        <v>4.9991800434913145</v>
      </c>
      <c r="X21">
        <v>14.994434149417227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6.2040900548945945</v>
      </c>
      <c r="AG21">
        <v>30.508184158108953</v>
      </c>
      <c r="AH21">
        <v>8.4015227683155906</v>
      </c>
      <c r="AI21">
        <v>0</v>
      </c>
      <c r="AJ21">
        <v>0</v>
      </c>
      <c r="AK21">
        <v>23.635364039135876</v>
      </c>
      <c r="AL21">
        <v>1.9065832292404252</v>
      </c>
      <c r="AM21">
        <v>0</v>
      </c>
      <c r="AN21">
        <v>0</v>
      </c>
      <c r="AO21">
        <v>0</v>
      </c>
      <c r="AP21">
        <v>0.67492691797119597</v>
      </c>
      <c r="AQ21">
        <v>0</v>
      </c>
      <c r="AR21">
        <v>1.9388997820914216</v>
      </c>
      <c r="AS21">
        <v>2.2443821289918597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27.097723082740625</v>
      </c>
      <c r="BB21">
        <f t="shared" si="0"/>
        <v>621.17316406416501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278.35359961100966</v>
      </c>
      <c r="L22">
        <v>2.9952224846092688</v>
      </c>
      <c r="M22">
        <v>62.762152614964414</v>
      </c>
      <c r="N22">
        <v>51.22542507936631</v>
      </c>
      <c r="O22">
        <v>72.283479481210449</v>
      </c>
      <c r="P22">
        <v>24.235797311358066</v>
      </c>
      <c r="Q22">
        <v>5.0093908075842029</v>
      </c>
      <c r="R22">
        <v>8.3539723652384072</v>
      </c>
      <c r="S22">
        <v>5.2165745976052937</v>
      </c>
      <c r="T22">
        <v>0</v>
      </c>
      <c r="U22">
        <v>42.206661059120385</v>
      </c>
      <c r="V22">
        <v>0</v>
      </c>
      <c r="W22">
        <v>4.9991800434913145</v>
      </c>
      <c r="X22">
        <v>14.994434149417227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6.2040900548945945</v>
      </c>
      <c r="AG22">
        <v>30.508184158108953</v>
      </c>
      <c r="AH22">
        <v>8.4015227683155906</v>
      </c>
      <c r="AI22">
        <v>0</v>
      </c>
      <c r="AJ22">
        <v>0</v>
      </c>
      <c r="AK22">
        <v>23.635364039135876</v>
      </c>
      <c r="AL22">
        <v>1.9065832292404252</v>
      </c>
      <c r="AM22">
        <v>0</v>
      </c>
      <c r="AN22">
        <v>0</v>
      </c>
      <c r="AO22">
        <v>0</v>
      </c>
      <c r="AP22">
        <v>0.67492691797119597</v>
      </c>
      <c r="AQ22">
        <v>0</v>
      </c>
      <c r="AR22">
        <v>1.9388997820914216</v>
      </c>
      <c r="AS22">
        <v>2.2443821289918597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27.092663424179669</v>
      </c>
      <c r="BB22">
        <f t="shared" si="0"/>
        <v>621.05717925954502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277.64840483544168</v>
      </c>
      <c r="L23">
        <v>2.9952224846092688</v>
      </c>
      <c r="M23">
        <v>62.762152614964414</v>
      </c>
      <c r="N23">
        <v>51.22542507936631</v>
      </c>
      <c r="O23">
        <v>72.283479481210449</v>
      </c>
      <c r="P23">
        <v>24.235797311358066</v>
      </c>
      <c r="Q23">
        <v>4.9988618016889781</v>
      </c>
      <c r="R23">
        <v>7.9956929527540588</v>
      </c>
      <c r="S23">
        <v>5.2180163074582042</v>
      </c>
      <c r="T23">
        <v>0</v>
      </c>
      <c r="U23">
        <v>42.206661059120385</v>
      </c>
      <c r="V23">
        <v>0</v>
      </c>
      <c r="W23">
        <v>4.3917245740525379</v>
      </c>
      <c r="X23">
        <v>13.514429061557147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6.2040900548945945</v>
      </c>
      <c r="AG23">
        <v>30.508184158108953</v>
      </c>
      <c r="AH23">
        <v>8.4015227683155906</v>
      </c>
      <c r="AI23">
        <v>0</v>
      </c>
      <c r="AJ23">
        <v>0</v>
      </c>
      <c r="AK23">
        <v>23.635364039135876</v>
      </c>
      <c r="AL23">
        <v>1.9065832292404252</v>
      </c>
      <c r="AM23">
        <v>0</v>
      </c>
      <c r="AN23">
        <v>0</v>
      </c>
      <c r="AO23">
        <v>0</v>
      </c>
      <c r="AP23">
        <v>0.67492691797119597</v>
      </c>
      <c r="AQ23">
        <v>0</v>
      </c>
      <c r="AR23">
        <v>1.9388997820914216</v>
      </c>
      <c r="AS23">
        <v>2.2443821289918597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26.960574502849397</v>
      </c>
      <c r="BB23">
        <f t="shared" si="0"/>
        <v>618.02924613948198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277.60424318358048</v>
      </c>
      <c r="L24">
        <v>2.9951606586032509</v>
      </c>
      <c r="M24">
        <v>62.762152614964414</v>
      </c>
      <c r="N24">
        <v>51.22542507936631</v>
      </c>
      <c r="O24">
        <v>72.283479481210449</v>
      </c>
      <c r="P24">
        <v>24.235797311358066</v>
      </c>
      <c r="Q24">
        <v>4.9988618016889781</v>
      </c>
      <c r="R24">
        <v>7.9956929527540588</v>
      </c>
      <c r="S24">
        <v>5.2180163074582042</v>
      </c>
      <c r="T24">
        <v>0</v>
      </c>
      <c r="U24">
        <v>42.206661059120385</v>
      </c>
      <c r="V24">
        <v>0</v>
      </c>
      <c r="W24">
        <v>4.9990884433928899</v>
      </c>
      <c r="X24">
        <v>14.995086607015345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6.2040900548945945</v>
      </c>
      <c r="AG24">
        <v>30.508184158108953</v>
      </c>
      <c r="AH24">
        <v>8.4015227683155906</v>
      </c>
      <c r="AI24">
        <v>0</v>
      </c>
      <c r="AJ24">
        <v>0</v>
      </c>
      <c r="AK24">
        <v>23.635364039135876</v>
      </c>
      <c r="AL24">
        <v>1.9065832292404252</v>
      </c>
      <c r="AM24">
        <v>0</v>
      </c>
      <c r="AN24">
        <v>0</v>
      </c>
      <c r="AO24">
        <v>0</v>
      </c>
      <c r="AP24">
        <v>0.67492691797119597</v>
      </c>
      <c r="AQ24">
        <v>0</v>
      </c>
      <c r="AR24">
        <v>1.9388997820914216</v>
      </c>
      <c r="AS24">
        <v>2.2443821289918597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27.046005256613121</v>
      </c>
      <c r="BB24">
        <f t="shared" si="0"/>
        <v>619.98761332264939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274.57713803523535</v>
      </c>
      <c r="L25">
        <v>2.9951748338324728</v>
      </c>
      <c r="M25">
        <v>62.762152614964414</v>
      </c>
      <c r="N25">
        <v>51.22542507936631</v>
      </c>
      <c r="O25">
        <v>72.283479481210449</v>
      </c>
      <c r="P25">
        <v>24.235797311358066</v>
      </c>
      <c r="Q25">
        <v>4.9176426411345293</v>
      </c>
      <c r="R25">
        <v>18.328333215127</v>
      </c>
      <c r="S25">
        <v>4.9999147419226739</v>
      </c>
      <c r="T25">
        <v>0</v>
      </c>
      <c r="U25">
        <v>43.947422350201435</v>
      </c>
      <c r="V25">
        <v>0</v>
      </c>
      <c r="W25">
        <v>5.9068138441164164</v>
      </c>
      <c r="X25">
        <v>18.586911062293293</v>
      </c>
      <c r="Y25">
        <v>0</v>
      </c>
      <c r="Z25">
        <v>0</v>
      </c>
      <c r="AA25">
        <v>0</v>
      </c>
      <c r="AB25">
        <v>0</v>
      </c>
      <c r="AC25">
        <v>4.3014274613859316</v>
      </c>
      <c r="AD25">
        <v>0</v>
      </c>
      <c r="AE25">
        <v>0</v>
      </c>
      <c r="AF25">
        <v>6.2040900548945945</v>
      </c>
      <c r="AG25">
        <v>30.508184158108953</v>
      </c>
      <c r="AH25">
        <v>8.4015227683155906</v>
      </c>
      <c r="AI25">
        <v>0</v>
      </c>
      <c r="AJ25">
        <v>0</v>
      </c>
      <c r="AK25">
        <v>23.635364039135876</v>
      </c>
      <c r="AL25">
        <v>1.9065832292404252</v>
      </c>
      <c r="AM25">
        <v>0</v>
      </c>
      <c r="AN25">
        <v>0</v>
      </c>
      <c r="AO25">
        <v>0</v>
      </c>
      <c r="AP25">
        <v>0.67492691797119597</v>
      </c>
      <c r="AQ25">
        <v>0</v>
      </c>
      <c r="AR25">
        <v>3.3930748478396993</v>
      </c>
      <c r="AS25">
        <v>2.2443821289918597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27.840294802135769</v>
      </c>
      <c r="BB25">
        <f t="shared" si="0"/>
        <v>638.19546601451077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311.84535281906062</v>
      </c>
      <c r="L26">
        <v>2.995201400317919</v>
      </c>
      <c r="M26">
        <v>62.762152614964414</v>
      </c>
      <c r="N26">
        <v>51.22542507936631</v>
      </c>
      <c r="O26">
        <v>72.283479481210449</v>
      </c>
      <c r="P26">
        <v>24.235797311358066</v>
      </c>
      <c r="Q26">
        <v>4.9176426411345293</v>
      </c>
      <c r="R26">
        <v>18.328333215127</v>
      </c>
      <c r="S26">
        <v>4.9999147419226739</v>
      </c>
      <c r="T26">
        <v>0</v>
      </c>
      <c r="U26">
        <v>45.993218162390804</v>
      </c>
      <c r="V26">
        <v>9.0968641125265606</v>
      </c>
      <c r="W26">
        <v>18.650087817452562</v>
      </c>
      <c r="X26">
        <v>43.047786654965812</v>
      </c>
      <c r="Y26">
        <v>0</v>
      </c>
      <c r="Z26">
        <v>0</v>
      </c>
      <c r="AA26">
        <v>0</v>
      </c>
      <c r="AB26">
        <v>0</v>
      </c>
      <c r="AC26">
        <v>4.3014274613859316</v>
      </c>
      <c r="AD26">
        <v>0</v>
      </c>
      <c r="AE26">
        <v>2.2809126729284079</v>
      </c>
      <c r="AF26">
        <v>6.2040900548945945</v>
      </c>
      <c r="AG26">
        <v>30.508184158108953</v>
      </c>
      <c r="AH26">
        <v>8.4015227683155906</v>
      </c>
      <c r="AI26">
        <v>0</v>
      </c>
      <c r="AJ26">
        <v>0</v>
      </c>
      <c r="AK26">
        <v>23.635364039135876</v>
      </c>
      <c r="AL26">
        <v>1.9065832292404252</v>
      </c>
      <c r="AM26">
        <v>0</v>
      </c>
      <c r="AN26">
        <v>0</v>
      </c>
      <c r="AO26">
        <v>0</v>
      </c>
      <c r="AP26">
        <v>0.67492691797119597</v>
      </c>
      <c r="AQ26">
        <v>0</v>
      </c>
      <c r="AR26">
        <v>3.3930748478396993</v>
      </c>
      <c r="AS26">
        <v>2.2443821289918597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31.514346077019447</v>
      </c>
      <c r="BB26">
        <f t="shared" si="0"/>
        <v>722.41737825359064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445.11392458752596</v>
      </c>
      <c r="L27">
        <v>2.9533951818180473</v>
      </c>
      <c r="M27">
        <v>62.762152614964414</v>
      </c>
      <c r="N27">
        <v>51.22542507936631</v>
      </c>
      <c r="O27">
        <v>72.283479481210449</v>
      </c>
      <c r="P27">
        <v>23.730183095912395</v>
      </c>
      <c r="Q27">
        <v>2.9963943026103581</v>
      </c>
      <c r="R27">
        <v>18.328182893588473</v>
      </c>
      <c r="S27">
        <v>5.001878249230181</v>
      </c>
      <c r="T27">
        <v>0</v>
      </c>
      <c r="U27">
        <v>47.401169545050578</v>
      </c>
      <c r="V27">
        <v>9.0968641125265606</v>
      </c>
      <c r="W27">
        <v>18.650087817452562</v>
      </c>
      <c r="X27">
        <v>43.174650317673667</v>
      </c>
      <c r="Y27">
        <v>0</v>
      </c>
      <c r="Z27">
        <v>0.48296874139010643</v>
      </c>
      <c r="AA27">
        <v>0</v>
      </c>
      <c r="AB27">
        <v>0</v>
      </c>
      <c r="AC27">
        <v>4.3014274613859316</v>
      </c>
      <c r="AD27">
        <v>0</v>
      </c>
      <c r="AE27">
        <v>7.2989209117094536</v>
      </c>
      <c r="AF27">
        <v>6.2040900548945945</v>
      </c>
      <c r="AG27">
        <v>30.508184158108953</v>
      </c>
      <c r="AH27">
        <v>20.751761228762255</v>
      </c>
      <c r="AI27">
        <v>0</v>
      </c>
      <c r="AJ27">
        <v>0</v>
      </c>
      <c r="AK27">
        <v>23.635364039135876</v>
      </c>
      <c r="AL27">
        <v>1.9065832292404252</v>
      </c>
      <c r="AM27">
        <v>0</v>
      </c>
      <c r="AN27">
        <v>0</v>
      </c>
      <c r="AO27">
        <v>0</v>
      </c>
      <c r="AP27">
        <v>0.67492691797119597</v>
      </c>
      <c r="AQ27">
        <v>10.948254910039656</v>
      </c>
      <c r="AR27">
        <v>1.9388997820914216</v>
      </c>
      <c r="AS27">
        <v>3.5437609668127741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38.243360460643686</v>
      </c>
      <c r="BB27">
        <f t="shared" si="0"/>
        <v>876.6695692198291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511.04011687018226</v>
      </c>
      <c r="L28">
        <v>9.4343417698395911</v>
      </c>
      <c r="M28">
        <v>62.762152614964414</v>
      </c>
      <c r="N28">
        <v>51.22542507936631</v>
      </c>
      <c r="O28">
        <v>72.283479481210449</v>
      </c>
      <c r="P28">
        <v>23.730183095912395</v>
      </c>
      <c r="Q28">
        <v>9.467871915309324</v>
      </c>
      <c r="R28">
        <v>18.328182893588473</v>
      </c>
      <c r="S28">
        <v>11.436286239772386</v>
      </c>
      <c r="T28">
        <v>0</v>
      </c>
      <c r="U28">
        <v>48.235787828008121</v>
      </c>
      <c r="V28">
        <v>9.0968641125265606</v>
      </c>
      <c r="W28">
        <v>18.650087817452562</v>
      </c>
      <c r="X28">
        <v>43.174650317673667</v>
      </c>
      <c r="Y28">
        <v>0</v>
      </c>
      <c r="Z28">
        <v>2.8775277520350655</v>
      </c>
      <c r="AA28">
        <v>0</v>
      </c>
      <c r="AB28">
        <v>1.1858132425380923</v>
      </c>
      <c r="AC28">
        <v>4.3014274613859316</v>
      </c>
      <c r="AD28">
        <v>0</v>
      </c>
      <c r="AE28">
        <v>7.2989209117094536</v>
      </c>
      <c r="AF28">
        <v>6.2040900548945945</v>
      </c>
      <c r="AG28">
        <v>30.508184158108953</v>
      </c>
      <c r="AH28">
        <v>31.12764184314339</v>
      </c>
      <c r="AI28">
        <v>0</v>
      </c>
      <c r="AJ28">
        <v>0</v>
      </c>
      <c r="AK28">
        <v>23.635364039135876</v>
      </c>
      <c r="AL28">
        <v>1.9065832292404252</v>
      </c>
      <c r="AM28">
        <v>0</v>
      </c>
      <c r="AN28">
        <v>0</v>
      </c>
      <c r="AO28">
        <v>0</v>
      </c>
      <c r="AP28">
        <v>0.67492691797119597</v>
      </c>
      <c r="AQ28">
        <v>21.275960686286787</v>
      </c>
      <c r="AR28">
        <v>1.9388997820914216</v>
      </c>
      <c r="AS28">
        <v>3.5437609668127741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42.85940139919245</v>
      </c>
      <c r="BB28">
        <f t="shared" si="0"/>
        <v>982.48512968196815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511.04011687018226</v>
      </c>
      <c r="L29">
        <v>9.4343417698395911</v>
      </c>
      <c r="M29">
        <v>62.762152614964414</v>
      </c>
      <c r="N29">
        <v>51.22542507936631</v>
      </c>
      <c r="O29">
        <v>72.283479481210449</v>
      </c>
      <c r="P29">
        <v>23.730183095912395</v>
      </c>
      <c r="Q29">
        <v>9.467871915309324</v>
      </c>
      <c r="R29">
        <v>18.328182893588473</v>
      </c>
      <c r="S29">
        <v>11.436286239772386</v>
      </c>
      <c r="T29">
        <v>0</v>
      </c>
      <c r="U29">
        <v>49.488489056839249</v>
      </c>
      <c r="V29">
        <v>9.0968641125265606</v>
      </c>
      <c r="W29">
        <v>17.850365092801077</v>
      </c>
      <c r="X29">
        <v>43.174650317673667</v>
      </c>
      <c r="Y29">
        <v>0</v>
      </c>
      <c r="Z29">
        <v>2.8775277520350655</v>
      </c>
      <c r="AA29">
        <v>1.6649250619912337</v>
      </c>
      <c r="AB29">
        <v>5.8579182208307241</v>
      </c>
      <c r="AC29">
        <v>8.6113442242746814</v>
      </c>
      <c r="AD29">
        <v>0</v>
      </c>
      <c r="AE29">
        <v>14.597842271342099</v>
      </c>
      <c r="AF29">
        <v>6.2040900548945945</v>
      </c>
      <c r="AG29">
        <v>30.508184158108953</v>
      </c>
      <c r="AH29">
        <v>41.503522457524511</v>
      </c>
      <c r="AI29">
        <v>0</v>
      </c>
      <c r="AJ29">
        <v>0</v>
      </c>
      <c r="AK29">
        <v>23.635364039135876</v>
      </c>
      <c r="AL29">
        <v>1.9065832292404252</v>
      </c>
      <c r="AM29">
        <v>0</v>
      </c>
      <c r="AN29">
        <v>0</v>
      </c>
      <c r="AO29">
        <v>0</v>
      </c>
      <c r="AP29">
        <v>0.67492691797119597</v>
      </c>
      <c r="AQ29">
        <v>32.844764029012737</v>
      </c>
      <c r="AR29">
        <v>1.9388997820914216</v>
      </c>
      <c r="AS29">
        <v>3.5437609668127741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44.545760979279507</v>
      </c>
      <c r="BB29">
        <f t="shared" si="0"/>
        <v>1021.1423007259725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511.04011687018226</v>
      </c>
      <c r="L30">
        <v>9.4343417698395911</v>
      </c>
      <c r="M30">
        <v>62.762152614964414</v>
      </c>
      <c r="N30">
        <v>51.22542507936631</v>
      </c>
      <c r="O30">
        <v>72.283479481210449</v>
      </c>
      <c r="P30">
        <v>23.730183095912395</v>
      </c>
      <c r="Q30">
        <v>9.467871915309324</v>
      </c>
      <c r="R30">
        <v>18.328182893588473</v>
      </c>
      <c r="S30">
        <v>11.436286239772386</v>
      </c>
      <c r="T30">
        <v>0</v>
      </c>
      <c r="U30">
        <v>50.73291823282424</v>
      </c>
      <c r="V30">
        <v>9.0968641125265606</v>
      </c>
      <c r="W30">
        <v>17.850365092801077</v>
      </c>
      <c r="X30">
        <v>43.174650317673667</v>
      </c>
      <c r="Y30">
        <v>0</v>
      </c>
      <c r="Z30">
        <v>3.139296819035692</v>
      </c>
      <c r="AA30">
        <v>6.1394109655604261</v>
      </c>
      <c r="AB30">
        <v>11.265227587873094</v>
      </c>
      <c r="AC30">
        <v>8.6113442242746814</v>
      </c>
      <c r="AD30">
        <v>3.8151272072636191</v>
      </c>
      <c r="AE30">
        <v>21.965190616990192</v>
      </c>
      <c r="AF30">
        <v>12.408179401481945</v>
      </c>
      <c r="AG30">
        <v>30.508184158108953</v>
      </c>
      <c r="AH30">
        <v>41.503522457524511</v>
      </c>
      <c r="AI30">
        <v>1.697416959924859</v>
      </c>
      <c r="AJ30">
        <v>0</v>
      </c>
      <c r="AK30">
        <v>23.635364039135876</v>
      </c>
      <c r="AL30">
        <v>1.9065832292404252</v>
      </c>
      <c r="AM30">
        <v>2.3193915145063659</v>
      </c>
      <c r="AN30">
        <v>0</v>
      </c>
      <c r="AO30">
        <v>0</v>
      </c>
      <c r="AP30">
        <v>0.67492691797119597</v>
      </c>
      <c r="AQ30">
        <v>43.793018939052395</v>
      </c>
      <c r="AR30">
        <v>1.9388997820914216</v>
      </c>
      <c r="AS30">
        <v>3.5437609668127741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46.37407717041782</v>
      </c>
      <c r="BB30">
        <f t="shared" si="0"/>
        <v>1063.0536063324012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511.04011687018226</v>
      </c>
      <c r="L31">
        <v>9.4343417698395911</v>
      </c>
      <c r="M31">
        <v>62.762152614964414</v>
      </c>
      <c r="N31">
        <v>51.22542507936631</v>
      </c>
      <c r="O31">
        <v>72.283479481210449</v>
      </c>
      <c r="P31">
        <v>23.803615408295517</v>
      </c>
      <c r="Q31">
        <v>9.467871915309324</v>
      </c>
      <c r="R31">
        <v>18.328182893588473</v>
      </c>
      <c r="S31">
        <v>11.436286239772386</v>
      </c>
      <c r="T31">
        <v>0</v>
      </c>
      <c r="U31">
        <v>51.595481065579499</v>
      </c>
      <c r="V31">
        <v>9.0968641125265606</v>
      </c>
      <c r="W31">
        <v>17.850365092801077</v>
      </c>
      <c r="X31">
        <v>43.174650317673667</v>
      </c>
      <c r="Y31">
        <v>0</v>
      </c>
      <c r="Z31">
        <v>5.755055504070131</v>
      </c>
      <c r="AA31">
        <v>7.8223724708829057</v>
      </c>
      <c r="AB31">
        <v>11.715836441661448</v>
      </c>
      <c r="AC31">
        <v>8.6113442242746814</v>
      </c>
      <c r="AD31">
        <v>6.7498408228970979</v>
      </c>
      <c r="AE31">
        <v>21.972033539553326</v>
      </c>
      <c r="AF31">
        <v>20.887102287622625</v>
      </c>
      <c r="AG31">
        <v>30.508184158108953</v>
      </c>
      <c r="AH31">
        <v>51.879403071905649</v>
      </c>
      <c r="AI31">
        <v>7.3554739408265499</v>
      </c>
      <c r="AJ31">
        <v>0</v>
      </c>
      <c r="AK31">
        <v>23.635364039135876</v>
      </c>
      <c r="AL31">
        <v>9.5329145890297013</v>
      </c>
      <c r="AM31">
        <v>4.6742836293049468</v>
      </c>
      <c r="AN31">
        <v>0</v>
      </c>
      <c r="AO31">
        <v>0</v>
      </c>
      <c r="AP31">
        <v>0.67492691797119597</v>
      </c>
      <c r="AQ31">
        <v>43.793018939052395</v>
      </c>
      <c r="AR31">
        <v>1.9388997820914216</v>
      </c>
      <c r="AS31">
        <v>3.5437609668127741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48.176533494187744</v>
      </c>
      <c r="BB31">
        <f t="shared" si="0"/>
        <v>1104.372114692123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511.04011687018226</v>
      </c>
      <c r="L32">
        <v>9.4343417698395911</v>
      </c>
      <c r="M32">
        <v>62.762152614964414</v>
      </c>
      <c r="N32">
        <v>51.22542507936631</v>
      </c>
      <c r="O32">
        <v>72.283479481210449</v>
      </c>
      <c r="P32">
        <v>23.803615408295517</v>
      </c>
      <c r="Q32">
        <v>9.467871915309324</v>
      </c>
      <c r="R32">
        <v>18.328182893588473</v>
      </c>
      <c r="S32">
        <v>11.436286239772386</v>
      </c>
      <c r="T32">
        <v>0</v>
      </c>
      <c r="U32">
        <v>51.743500036873293</v>
      </c>
      <c r="V32">
        <v>9.0968641125265606</v>
      </c>
      <c r="W32">
        <v>17.850365092801077</v>
      </c>
      <c r="X32">
        <v>43.174650317673667</v>
      </c>
      <c r="Y32">
        <v>0</v>
      </c>
      <c r="Z32">
        <v>5.755055504070131</v>
      </c>
      <c r="AA32">
        <v>12.337094081402629</v>
      </c>
      <c r="AB32">
        <v>11.715836441661448</v>
      </c>
      <c r="AC32">
        <v>8.6113442242746814</v>
      </c>
      <c r="AD32">
        <v>8.0998088081820079</v>
      </c>
      <c r="AE32">
        <v>21.972033539553326</v>
      </c>
      <c r="AF32">
        <v>20.887102287622625</v>
      </c>
      <c r="AG32">
        <v>30.508184158108953</v>
      </c>
      <c r="AH32">
        <v>51.879403071905649</v>
      </c>
      <c r="AI32">
        <v>7.3554739408265499</v>
      </c>
      <c r="AJ32">
        <v>0</v>
      </c>
      <c r="AK32">
        <v>23.635364039135876</v>
      </c>
      <c r="AL32">
        <v>39.864915058660252</v>
      </c>
      <c r="AM32">
        <v>7.029176192026716</v>
      </c>
      <c r="AN32">
        <v>0</v>
      </c>
      <c r="AO32">
        <v>0</v>
      </c>
      <c r="AP32">
        <v>0.67492691797119597</v>
      </c>
      <c r="AQ32">
        <v>43.793018939052395</v>
      </c>
      <c r="AR32">
        <v>3.877800022542266</v>
      </c>
      <c r="AS32">
        <v>3.5437609668127741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49.875222871095644</v>
      </c>
      <c r="BB32">
        <f t="shared" si="0"/>
        <v>1143.3119271551168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511.04011687018226</v>
      </c>
      <c r="L33">
        <v>9.4343417698395911</v>
      </c>
      <c r="M33">
        <v>62.762152614964414</v>
      </c>
      <c r="N33">
        <v>51.22542507936631</v>
      </c>
      <c r="O33">
        <v>72.283479481210449</v>
      </c>
      <c r="P33">
        <v>23.803615408295517</v>
      </c>
      <c r="Q33">
        <v>9.467871915309324</v>
      </c>
      <c r="R33">
        <v>18.328182893588473</v>
      </c>
      <c r="S33">
        <v>11.436286239772386</v>
      </c>
      <c r="T33">
        <v>0</v>
      </c>
      <c r="U33">
        <v>51.743500036873293</v>
      </c>
      <c r="V33">
        <v>9.0968641125265606</v>
      </c>
      <c r="W33">
        <v>17.854946808687316</v>
      </c>
      <c r="X33">
        <v>43.174650317673667</v>
      </c>
      <c r="Y33">
        <v>0</v>
      </c>
      <c r="Z33">
        <v>5.755055504070131</v>
      </c>
      <c r="AA33">
        <v>12.337094081402629</v>
      </c>
      <c r="AB33">
        <v>11.715836441661448</v>
      </c>
      <c r="AC33">
        <v>8.6113442242746814</v>
      </c>
      <c r="AD33">
        <v>10.564968030160719</v>
      </c>
      <c r="AE33">
        <v>21.972033539553326</v>
      </c>
      <c r="AF33">
        <v>20.887102287622625</v>
      </c>
      <c r="AG33">
        <v>30.508184158108953</v>
      </c>
      <c r="AH33">
        <v>51.879403071905649</v>
      </c>
      <c r="AI33">
        <v>7.3554739408265499</v>
      </c>
      <c r="AJ33">
        <v>0</v>
      </c>
      <c r="AK33">
        <v>23.635364039135876</v>
      </c>
      <c r="AL33">
        <v>39.864915058660252</v>
      </c>
      <c r="AM33">
        <v>7.029176192026716</v>
      </c>
      <c r="AN33">
        <v>0</v>
      </c>
      <c r="AO33">
        <v>0</v>
      </c>
      <c r="AP33">
        <v>0.67492691797119597</v>
      </c>
      <c r="AQ33">
        <v>43.793018939052395</v>
      </c>
      <c r="AR33">
        <v>13.572299849718222</v>
      </c>
      <c r="AS33">
        <v>3.5437609668127741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50.383688135074351</v>
      </c>
      <c r="BB33">
        <f t="shared" si="0"/>
        <v>1154.967702656179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511.04011687018226</v>
      </c>
      <c r="L34">
        <v>9.4343417698395911</v>
      </c>
      <c r="M34">
        <v>62.762152614964414</v>
      </c>
      <c r="N34">
        <v>51.22542507936631</v>
      </c>
      <c r="O34">
        <v>72.283479481210449</v>
      </c>
      <c r="P34">
        <v>23.803615408295517</v>
      </c>
      <c r="Q34">
        <v>9.467871915309324</v>
      </c>
      <c r="R34">
        <v>18.328182893588473</v>
      </c>
      <c r="S34">
        <v>11.436286239772386</v>
      </c>
      <c r="T34">
        <v>0</v>
      </c>
      <c r="U34">
        <v>51.743500036873293</v>
      </c>
      <c r="V34">
        <v>9.0968641125265606</v>
      </c>
      <c r="W34">
        <v>17.854946808687316</v>
      </c>
      <c r="X34">
        <v>43.174650317673667</v>
      </c>
      <c r="Y34">
        <v>0</v>
      </c>
      <c r="Z34">
        <v>5.755055504070131</v>
      </c>
      <c r="AA34">
        <v>12.337094081402629</v>
      </c>
      <c r="AB34">
        <v>11.715836441661448</v>
      </c>
      <c r="AC34">
        <v>8.6113442242746814</v>
      </c>
      <c r="AD34">
        <v>12.149713660509288</v>
      </c>
      <c r="AE34">
        <v>21.972033539553326</v>
      </c>
      <c r="AF34">
        <v>20.887102287622625</v>
      </c>
      <c r="AG34">
        <v>30.508184158108953</v>
      </c>
      <c r="AH34">
        <v>51.879403071905649</v>
      </c>
      <c r="AI34">
        <v>7.3554739408265499</v>
      </c>
      <c r="AJ34">
        <v>0</v>
      </c>
      <c r="AK34">
        <v>23.635364039135876</v>
      </c>
      <c r="AL34">
        <v>39.864915058660252</v>
      </c>
      <c r="AM34">
        <v>7.029176192026716</v>
      </c>
      <c r="AN34">
        <v>0</v>
      </c>
      <c r="AO34">
        <v>0</v>
      </c>
      <c r="AP34">
        <v>0.67492691797119597</v>
      </c>
      <c r="AQ34">
        <v>43.793018939052395</v>
      </c>
      <c r="AR34">
        <v>13.572299849718222</v>
      </c>
      <c r="AS34">
        <v>3.5437609668127741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50.449930502422916</v>
      </c>
      <c r="BB34">
        <f t="shared" si="0"/>
        <v>1156.4862059191792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511.04011687018226</v>
      </c>
      <c r="L35">
        <v>9.4343417698395911</v>
      </c>
      <c r="M35">
        <v>62.762152614964414</v>
      </c>
      <c r="N35">
        <v>51.22542507936631</v>
      </c>
      <c r="O35">
        <v>72.283479481210449</v>
      </c>
      <c r="P35">
        <v>23.795241782475951</v>
      </c>
      <c r="Q35">
        <v>9.467871915309324</v>
      </c>
      <c r="R35">
        <v>18.328182893588473</v>
      </c>
      <c r="S35">
        <v>11.436286239772386</v>
      </c>
      <c r="T35">
        <v>0</v>
      </c>
      <c r="U35">
        <v>51.743500036873293</v>
      </c>
      <c r="V35">
        <v>9.0968641125265606</v>
      </c>
      <c r="W35">
        <v>17.85494680868732</v>
      </c>
      <c r="X35">
        <v>43.174650317673667</v>
      </c>
      <c r="Y35">
        <v>0</v>
      </c>
      <c r="Z35">
        <v>5.755055504070131</v>
      </c>
      <c r="AA35">
        <v>12.337094081402629</v>
      </c>
      <c r="AB35">
        <v>11.715836441661448</v>
      </c>
      <c r="AC35">
        <v>8.6113442242746814</v>
      </c>
      <c r="AD35">
        <v>12.149713660509288</v>
      </c>
      <c r="AE35">
        <v>21.972033539553326</v>
      </c>
      <c r="AF35">
        <v>20.887102287622625</v>
      </c>
      <c r="AG35">
        <v>30.508184158108953</v>
      </c>
      <c r="AH35">
        <v>51.879403071905649</v>
      </c>
      <c r="AI35">
        <v>7.3554739408265499</v>
      </c>
      <c r="AJ35">
        <v>0</v>
      </c>
      <c r="AK35">
        <v>23.635364039135876</v>
      </c>
      <c r="AL35">
        <v>39.864915058660252</v>
      </c>
      <c r="AM35">
        <v>4.6742836293049468</v>
      </c>
      <c r="AN35">
        <v>0</v>
      </c>
      <c r="AO35">
        <v>0</v>
      </c>
      <c r="AP35">
        <v>0.67492691797119597</v>
      </c>
      <c r="AQ35">
        <v>43.793018939052395</v>
      </c>
      <c r="AR35">
        <v>1.4541750657482782</v>
      </c>
      <c r="AS35">
        <v>3.5437609668127741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49.844608359771946</v>
      </c>
      <c r="BB35">
        <f t="shared" si="0"/>
        <v>1142.6101370893189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511.04011687018226</v>
      </c>
      <c r="L36">
        <v>9.4343417698395911</v>
      </c>
      <c r="M36">
        <v>62.762152614964414</v>
      </c>
      <c r="N36">
        <v>51.22542507936631</v>
      </c>
      <c r="O36">
        <v>72.283479481210449</v>
      </c>
      <c r="P36">
        <v>23.795241782475951</v>
      </c>
      <c r="Q36">
        <v>9.467871915309324</v>
      </c>
      <c r="R36">
        <v>18.328182893588473</v>
      </c>
      <c r="S36">
        <v>11.436286239772386</v>
      </c>
      <c r="T36">
        <v>0</v>
      </c>
      <c r="U36">
        <v>51.743500036873293</v>
      </c>
      <c r="V36">
        <v>9.0968641125265606</v>
      </c>
      <c r="W36">
        <v>17.85494680868732</v>
      </c>
      <c r="X36">
        <v>43.174650317673667</v>
      </c>
      <c r="Y36">
        <v>0</v>
      </c>
      <c r="Z36">
        <v>5.755055504070131</v>
      </c>
      <c r="AA36">
        <v>11.168871584220412</v>
      </c>
      <c r="AB36">
        <v>11.715836441661448</v>
      </c>
      <c r="AC36">
        <v>8.6028549227718631</v>
      </c>
      <c r="AD36">
        <v>12.149713660509288</v>
      </c>
      <c r="AE36">
        <v>21.972033539553326</v>
      </c>
      <c r="AF36">
        <v>20.887102287622625</v>
      </c>
      <c r="AG36">
        <v>30.508184158108953</v>
      </c>
      <c r="AH36">
        <v>51.879403071905649</v>
      </c>
      <c r="AI36">
        <v>7.3554739408265499</v>
      </c>
      <c r="AJ36">
        <v>0</v>
      </c>
      <c r="AK36">
        <v>23.635364039135876</v>
      </c>
      <c r="AL36">
        <v>9.5329145890297013</v>
      </c>
      <c r="AM36">
        <v>2.3430588799833019</v>
      </c>
      <c r="AN36">
        <v>0</v>
      </c>
      <c r="AO36">
        <v>0</v>
      </c>
      <c r="AP36">
        <v>0.67492691797119597</v>
      </c>
      <c r="AQ36">
        <v>43.793018939052395</v>
      </c>
      <c r="AR36">
        <v>1.4541750657482782</v>
      </c>
      <c r="AS36">
        <v>3.5437609668127741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48.430098992434701</v>
      </c>
      <c r="BB36">
        <f t="shared" si="0"/>
        <v>1110.1847094390189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511.04011687018226</v>
      </c>
      <c r="L37">
        <v>9.4343417698395911</v>
      </c>
      <c r="M37">
        <v>62.762152614964414</v>
      </c>
      <c r="N37">
        <v>51.22542507936631</v>
      </c>
      <c r="O37">
        <v>72.283479481210449</v>
      </c>
      <c r="P37">
        <v>23.795241782475951</v>
      </c>
      <c r="Q37">
        <v>9.467871915309324</v>
      </c>
      <c r="R37">
        <v>18.328182893588473</v>
      </c>
      <c r="S37">
        <v>11.436286239772386</v>
      </c>
      <c r="T37">
        <v>0</v>
      </c>
      <c r="U37">
        <v>51.743500036873293</v>
      </c>
      <c r="V37">
        <v>9.0968641125265606</v>
      </c>
      <c r="W37">
        <v>17.85494680868732</v>
      </c>
      <c r="X37">
        <v>43.174650317673667</v>
      </c>
      <c r="Y37">
        <v>0</v>
      </c>
      <c r="Z37">
        <v>2.8775277520350655</v>
      </c>
      <c r="AA37">
        <v>6.1394109655604261</v>
      </c>
      <c r="AB37">
        <v>5.8579182208307241</v>
      </c>
      <c r="AC37">
        <v>6.1125545778543096</v>
      </c>
      <c r="AD37">
        <v>12.149713660509288</v>
      </c>
      <c r="AE37">
        <v>14.597842271342099</v>
      </c>
      <c r="AF37">
        <v>18.612269456376538</v>
      </c>
      <c r="AG37">
        <v>30.508184158108953</v>
      </c>
      <c r="AH37">
        <v>41.503522457524511</v>
      </c>
      <c r="AI37">
        <v>1.697416959924859</v>
      </c>
      <c r="AJ37">
        <v>0</v>
      </c>
      <c r="AK37">
        <v>23.635364039135876</v>
      </c>
      <c r="AL37">
        <v>1.9065832292404252</v>
      </c>
      <c r="AM37">
        <v>0</v>
      </c>
      <c r="AN37">
        <v>0</v>
      </c>
      <c r="AO37">
        <v>0</v>
      </c>
      <c r="AP37">
        <v>0.67492691797119597</v>
      </c>
      <c r="AQ37">
        <v>43.793018939052395</v>
      </c>
      <c r="AR37">
        <v>1.4541750657482782</v>
      </c>
      <c r="AS37">
        <v>3.5437609668127741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46.260363031628764</v>
      </c>
      <c r="BB37">
        <f t="shared" si="0"/>
        <v>1060.4468865288688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511.04011687018226</v>
      </c>
      <c r="L38">
        <v>9.4343417698395911</v>
      </c>
      <c r="M38">
        <v>62.762152614964414</v>
      </c>
      <c r="N38">
        <v>51.22542507936631</v>
      </c>
      <c r="O38">
        <v>72.283479481210449</v>
      </c>
      <c r="P38">
        <v>23.795241782475951</v>
      </c>
      <c r="Q38">
        <v>9.467871915309324</v>
      </c>
      <c r="R38">
        <v>18.328182893588473</v>
      </c>
      <c r="S38">
        <v>11.436286239772386</v>
      </c>
      <c r="T38">
        <v>0</v>
      </c>
      <c r="U38">
        <v>51.743500036873293</v>
      </c>
      <c r="V38">
        <v>9.0968641125265606</v>
      </c>
      <c r="W38">
        <v>17.85494680868732</v>
      </c>
      <c r="X38">
        <v>43.174650317673667</v>
      </c>
      <c r="Y38">
        <v>0</v>
      </c>
      <c r="Z38">
        <v>2.8775277520350655</v>
      </c>
      <c r="AA38">
        <v>0</v>
      </c>
      <c r="AB38">
        <v>1.1858132425380923</v>
      </c>
      <c r="AC38">
        <v>4.3014274613859316</v>
      </c>
      <c r="AD38">
        <v>12.149713660509288</v>
      </c>
      <c r="AE38">
        <v>14.597842271342099</v>
      </c>
      <c r="AF38">
        <v>12.408179401481945</v>
      </c>
      <c r="AG38">
        <v>30.508184158108953</v>
      </c>
      <c r="AH38">
        <v>30.245482145481109</v>
      </c>
      <c r="AI38">
        <v>0</v>
      </c>
      <c r="AJ38">
        <v>0</v>
      </c>
      <c r="AK38">
        <v>23.635364039135876</v>
      </c>
      <c r="AL38">
        <v>1.9065832292404252</v>
      </c>
      <c r="AM38">
        <v>0</v>
      </c>
      <c r="AN38">
        <v>0</v>
      </c>
      <c r="AO38">
        <v>0</v>
      </c>
      <c r="AP38">
        <v>0.67492691797119597</v>
      </c>
      <c r="AQ38">
        <v>43.793018939052395</v>
      </c>
      <c r="AR38">
        <v>1.4541750657482782</v>
      </c>
      <c r="AS38">
        <v>3.5437609668127741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44.931867473444463</v>
      </c>
      <c r="BB38">
        <f t="shared" si="0"/>
        <v>1029.9931916998689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511.04011687018226</v>
      </c>
      <c r="L39">
        <v>9.4343417698395911</v>
      </c>
      <c r="M39">
        <v>62.762152614964414</v>
      </c>
      <c r="N39">
        <v>51.22542507936631</v>
      </c>
      <c r="O39">
        <v>72.283479481210449</v>
      </c>
      <c r="P39">
        <v>23.795241782475951</v>
      </c>
      <c r="Q39">
        <v>9.467871915309324</v>
      </c>
      <c r="R39">
        <v>18.328182893588473</v>
      </c>
      <c r="S39">
        <v>11.436286239772386</v>
      </c>
      <c r="T39">
        <v>0</v>
      </c>
      <c r="U39">
        <v>51.743500036873293</v>
      </c>
      <c r="V39">
        <v>9.0968641125265606</v>
      </c>
      <c r="W39">
        <v>17.850365092801077</v>
      </c>
      <c r="X39">
        <v>43.174650317673667</v>
      </c>
      <c r="Y39">
        <v>0</v>
      </c>
      <c r="Z39">
        <v>0.48296874139010643</v>
      </c>
      <c r="AA39">
        <v>0</v>
      </c>
      <c r="AB39">
        <v>0</v>
      </c>
      <c r="AC39">
        <v>0</v>
      </c>
      <c r="AD39">
        <v>8.0998088081820079</v>
      </c>
      <c r="AE39">
        <v>7.2989209117094536</v>
      </c>
      <c r="AF39">
        <v>12.408179401481945</v>
      </c>
      <c r="AG39">
        <v>30.508184158108953</v>
      </c>
      <c r="AH39">
        <v>18.903426453141307</v>
      </c>
      <c r="AI39">
        <v>0</v>
      </c>
      <c r="AJ39">
        <v>0</v>
      </c>
      <c r="AK39">
        <v>23.635364039135876</v>
      </c>
      <c r="AL39">
        <v>1.9065832292404252</v>
      </c>
      <c r="AM39">
        <v>0</v>
      </c>
      <c r="AN39">
        <v>0</v>
      </c>
      <c r="AO39">
        <v>0</v>
      </c>
      <c r="AP39">
        <v>0.67492691797119597</v>
      </c>
      <c r="AQ39">
        <v>43.793018939052395</v>
      </c>
      <c r="AR39">
        <v>1.4541750657482782</v>
      </c>
      <c r="AS39">
        <v>2.0671941264871636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43.592017372126094</v>
      </c>
      <c r="BB39">
        <f t="shared" si="0"/>
        <v>999.27921162610687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511.04011687018226</v>
      </c>
      <c r="L40">
        <v>9.4343417698395911</v>
      </c>
      <c r="M40">
        <v>62.762152614964414</v>
      </c>
      <c r="N40">
        <v>51.22542507936631</v>
      </c>
      <c r="O40">
        <v>72.283479481210449</v>
      </c>
      <c r="P40">
        <v>23.795241782475951</v>
      </c>
      <c r="Q40">
        <v>9.467871915309324</v>
      </c>
      <c r="R40">
        <v>18.328182893588473</v>
      </c>
      <c r="S40">
        <v>11.436286239772386</v>
      </c>
      <c r="T40">
        <v>0</v>
      </c>
      <c r="U40">
        <v>51.743500036873293</v>
      </c>
      <c r="V40">
        <v>9.0968641125265606</v>
      </c>
      <c r="W40">
        <v>17.850365092801077</v>
      </c>
      <c r="X40">
        <v>43.174650317673667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4.0592954023168435</v>
      </c>
      <c r="AE40">
        <v>7.2989209117094536</v>
      </c>
      <c r="AF40">
        <v>12.408179401481945</v>
      </c>
      <c r="AG40">
        <v>30.508184158108953</v>
      </c>
      <c r="AH40">
        <v>10.375880614381128</v>
      </c>
      <c r="AI40">
        <v>0</v>
      </c>
      <c r="AJ40">
        <v>0</v>
      </c>
      <c r="AK40">
        <v>23.635364039135876</v>
      </c>
      <c r="AL40">
        <v>1.9065832292404252</v>
      </c>
      <c r="AM40">
        <v>0</v>
      </c>
      <c r="AN40">
        <v>0</v>
      </c>
      <c r="AO40">
        <v>0</v>
      </c>
      <c r="AP40">
        <v>0.67492691797119597</v>
      </c>
      <c r="AQ40">
        <v>43.793018939052395</v>
      </c>
      <c r="AR40">
        <v>5.8166998046336875</v>
      </c>
      <c r="AS40">
        <v>2.0671941264871636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43.228837936396047</v>
      </c>
      <c r="BB40">
        <f t="shared" si="0"/>
        <v>990.95388781470683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512.99357596356765</v>
      </c>
      <c r="L41">
        <v>9.4343417698395911</v>
      </c>
      <c r="M41">
        <v>62.762152614964414</v>
      </c>
      <c r="N41">
        <v>51.22542507936631</v>
      </c>
      <c r="O41">
        <v>72.283479481210449</v>
      </c>
      <c r="P41">
        <v>23.795241782475951</v>
      </c>
      <c r="Q41">
        <v>9.467871915309324</v>
      </c>
      <c r="R41">
        <v>18.328182893588473</v>
      </c>
      <c r="S41">
        <v>11.436286239772386</v>
      </c>
      <c r="T41">
        <v>0</v>
      </c>
      <c r="U41">
        <v>51.743500036873293</v>
      </c>
      <c r="V41">
        <v>9.0968641125265606</v>
      </c>
      <c r="W41">
        <v>17.850365092801077</v>
      </c>
      <c r="X41">
        <v>43.174650317673667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4.0499044040910039</v>
      </c>
      <c r="AE41">
        <v>3.3073237340847417</v>
      </c>
      <c r="AF41">
        <v>6.2040900548945945</v>
      </c>
      <c r="AG41">
        <v>30.508184158108953</v>
      </c>
      <c r="AH41">
        <v>9.6617512284491749</v>
      </c>
      <c r="AI41">
        <v>0</v>
      </c>
      <c r="AJ41">
        <v>0</v>
      </c>
      <c r="AK41">
        <v>23.635364039135876</v>
      </c>
      <c r="AL41">
        <v>1.9065832292404252</v>
      </c>
      <c r="AM41">
        <v>0</v>
      </c>
      <c r="AN41">
        <v>0</v>
      </c>
      <c r="AO41">
        <v>0</v>
      </c>
      <c r="AP41">
        <v>2.474732032561052</v>
      </c>
      <c r="AQ41">
        <v>43.793018939052395</v>
      </c>
      <c r="AR41">
        <v>13.572299849718222</v>
      </c>
      <c r="AS41">
        <v>7.3237732147777077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43.473210619294619</v>
      </c>
      <c r="BB41">
        <f t="shared" si="0"/>
        <v>996.55575156478858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512.99357596356765</v>
      </c>
      <c r="L42">
        <v>9.4343417698395911</v>
      </c>
      <c r="M42">
        <v>62.762152614964414</v>
      </c>
      <c r="N42">
        <v>51.22542507936631</v>
      </c>
      <c r="O42">
        <v>72.283479481210449</v>
      </c>
      <c r="P42">
        <v>23.795241782475951</v>
      </c>
      <c r="Q42">
        <v>9.467871915309324</v>
      </c>
      <c r="R42">
        <v>18.328182893588473</v>
      </c>
      <c r="S42">
        <v>11.436286239772386</v>
      </c>
      <c r="T42">
        <v>0</v>
      </c>
      <c r="U42">
        <v>51.743500036873293</v>
      </c>
      <c r="V42">
        <v>9.0968641125265606</v>
      </c>
      <c r="W42">
        <v>17.850365092801077</v>
      </c>
      <c r="X42">
        <v>43.174650317673667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4.0499044040910039</v>
      </c>
      <c r="AE42">
        <v>0</v>
      </c>
      <c r="AF42">
        <v>6.2040900548945945</v>
      </c>
      <c r="AG42">
        <v>30.508184158108953</v>
      </c>
      <c r="AH42">
        <v>0</v>
      </c>
      <c r="AI42">
        <v>0</v>
      </c>
      <c r="AJ42">
        <v>0</v>
      </c>
      <c r="AK42">
        <v>23.635364039135876</v>
      </c>
      <c r="AL42">
        <v>1.9065832292404252</v>
      </c>
      <c r="AM42">
        <v>0</v>
      </c>
      <c r="AN42">
        <v>0</v>
      </c>
      <c r="AO42">
        <v>0</v>
      </c>
      <c r="AP42">
        <v>2.474732032561052</v>
      </c>
      <c r="AQ42">
        <v>43.793018939052395</v>
      </c>
      <c r="AR42">
        <v>13.572299849718222</v>
      </c>
      <c r="AS42">
        <v>7.3237732147777077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42.931103285860701</v>
      </c>
      <c r="BB42">
        <f t="shared" si="0"/>
        <v>984.12878393568872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512.99357596356765</v>
      </c>
      <c r="L43">
        <v>9.4343417698395911</v>
      </c>
      <c r="M43">
        <v>62.762152614964414</v>
      </c>
      <c r="N43">
        <v>51.22542507936631</v>
      </c>
      <c r="O43">
        <v>72.283479481210449</v>
      </c>
      <c r="P43">
        <v>23.795241782475951</v>
      </c>
      <c r="Q43">
        <v>9.467871915309324</v>
      </c>
      <c r="R43">
        <v>18.328182893588473</v>
      </c>
      <c r="S43">
        <v>11.436286239772386</v>
      </c>
      <c r="T43">
        <v>0</v>
      </c>
      <c r="U43">
        <v>51.743500036873293</v>
      </c>
      <c r="V43">
        <v>9.0968641125265606</v>
      </c>
      <c r="W43">
        <v>17.850365092801077</v>
      </c>
      <c r="X43">
        <v>43.174650317673667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4.0499044040910039</v>
      </c>
      <c r="AE43">
        <v>0</v>
      </c>
      <c r="AF43">
        <v>6.2040900548945945</v>
      </c>
      <c r="AG43">
        <v>30.508184158108953</v>
      </c>
      <c r="AH43">
        <v>0</v>
      </c>
      <c r="AI43">
        <v>0</v>
      </c>
      <c r="AJ43">
        <v>0</v>
      </c>
      <c r="AK43">
        <v>23.635364039135876</v>
      </c>
      <c r="AL43">
        <v>1.9065832292404252</v>
      </c>
      <c r="AM43">
        <v>0</v>
      </c>
      <c r="AN43">
        <v>0</v>
      </c>
      <c r="AO43">
        <v>0</v>
      </c>
      <c r="AP43">
        <v>2.474732032561052</v>
      </c>
      <c r="AQ43">
        <v>43.793018939052395</v>
      </c>
      <c r="AR43">
        <v>13.572299849718222</v>
      </c>
      <c r="AS43">
        <v>7.3237732147777077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42.931103285860701</v>
      </c>
      <c r="BB43">
        <f t="shared" si="0"/>
        <v>984.12878393568872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512.99357596356765</v>
      </c>
      <c r="L44">
        <v>9.4343417698395911</v>
      </c>
      <c r="M44">
        <v>62.762152614964414</v>
      </c>
      <c r="N44">
        <v>51.22542507936631</v>
      </c>
      <c r="O44">
        <v>72.283479481210449</v>
      </c>
      <c r="P44">
        <v>23.795241782475951</v>
      </c>
      <c r="Q44">
        <v>9.467871915309324</v>
      </c>
      <c r="R44">
        <v>18.328182893588473</v>
      </c>
      <c r="S44">
        <v>11.436286239772386</v>
      </c>
      <c r="T44">
        <v>0</v>
      </c>
      <c r="U44">
        <v>51.743500036873293</v>
      </c>
      <c r="V44">
        <v>9.0968641125265606</v>
      </c>
      <c r="W44">
        <v>17.850365092801077</v>
      </c>
      <c r="X44">
        <v>43.174650317673667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4.0499044040910039</v>
      </c>
      <c r="AE44">
        <v>0</v>
      </c>
      <c r="AF44">
        <v>6.2040900548945945</v>
      </c>
      <c r="AG44">
        <v>30.508184158108953</v>
      </c>
      <c r="AH44">
        <v>0</v>
      </c>
      <c r="AI44">
        <v>0</v>
      </c>
      <c r="AJ44">
        <v>0</v>
      </c>
      <c r="AK44">
        <v>23.635364039135876</v>
      </c>
      <c r="AL44">
        <v>1.9065832292404252</v>
      </c>
      <c r="AM44">
        <v>0</v>
      </c>
      <c r="AN44">
        <v>0</v>
      </c>
      <c r="AO44">
        <v>0</v>
      </c>
      <c r="AP44">
        <v>2.474732032561052</v>
      </c>
      <c r="AQ44">
        <v>32.844764029012737</v>
      </c>
      <c r="AR44">
        <v>2.9083501314965563</v>
      </c>
      <c r="AS44">
        <v>7.3237732147777077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42.027713132399377</v>
      </c>
      <c r="BB44">
        <f t="shared" si="0"/>
        <v>963.41996946088864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512.99357596356765</v>
      </c>
      <c r="L45">
        <v>9.4343417698395911</v>
      </c>
      <c r="M45">
        <v>62.762152614964414</v>
      </c>
      <c r="N45">
        <v>51.22542507936631</v>
      </c>
      <c r="O45">
        <v>72.283479481210449</v>
      </c>
      <c r="P45">
        <v>23.795241782475951</v>
      </c>
      <c r="Q45">
        <v>9.467871915309324</v>
      </c>
      <c r="R45">
        <v>18.328182893588473</v>
      </c>
      <c r="S45">
        <v>11.436286239772386</v>
      </c>
      <c r="T45">
        <v>0</v>
      </c>
      <c r="U45">
        <v>51.743500036873293</v>
      </c>
      <c r="V45">
        <v>9.0968641125265606</v>
      </c>
      <c r="W45">
        <v>17.850365092801077</v>
      </c>
      <c r="X45">
        <v>43.174650317673667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4.0499044040910039</v>
      </c>
      <c r="AE45">
        <v>0</v>
      </c>
      <c r="AF45">
        <v>6.2040900548945945</v>
      </c>
      <c r="AG45">
        <v>30.508184158108953</v>
      </c>
      <c r="AH45">
        <v>0</v>
      </c>
      <c r="AI45">
        <v>0</v>
      </c>
      <c r="AJ45">
        <v>0</v>
      </c>
      <c r="AK45">
        <v>23.635364039135876</v>
      </c>
      <c r="AL45">
        <v>1.9065832292404252</v>
      </c>
      <c r="AM45">
        <v>0</v>
      </c>
      <c r="AN45">
        <v>0</v>
      </c>
      <c r="AO45">
        <v>0</v>
      </c>
      <c r="AP45">
        <v>0.67492691797119597</v>
      </c>
      <c r="AQ45">
        <v>21.896509820079313</v>
      </c>
      <c r="AR45">
        <v>1.4541750657482782</v>
      </c>
      <c r="AS45">
        <v>4.2525134351909823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41.305681076141099</v>
      </c>
      <c r="BB45">
        <f t="shared" si="0"/>
        <v>946.86850734828863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511.04011687018226</v>
      </c>
      <c r="L46">
        <v>9.4343417698395911</v>
      </c>
      <c r="M46">
        <v>62.762152614964414</v>
      </c>
      <c r="N46">
        <v>51.22542507936631</v>
      </c>
      <c r="O46">
        <v>72.283479481210449</v>
      </c>
      <c r="P46">
        <v>23.795241782475951</v>
      </c>
      <c r="Q46">
        <v>9.467871915309324</v>
      </c>
      <c r="R46">
        <v>18.328182893588473</v>
      </c>
      <c r="S46">
        <v>11.436286239772386</v>
      </c>
      <c r="T46">
        <v>0</v>
      </c>
      <c r="U46">
        <v>51.743500036873293</v>
      </c>
      <c r="V46">
        <v>9.0968641125265606</v>
      </c>
      <c r="W46">
        <v>17.850365092801077</v>
      </c>
      <c r="X46">
        <v>43.174650317673667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6.2040900548945945</v>
      </c>
      <c r="AG46">
        <v>30.508184158108953</v>
      </c>
      <c r="AH46">
        <v>0</v>
      </c>
      <c r="AI46">
        <v>0</v>
      </c>
      <c r="AJ46">
        <v>0</v>
      </c>
      <c r="AK46">
        <v>23.635364039135876</v>
      </c>
      <c r="AL46">
        <v>1.9065832292404252</v>
      </c>
      <c r="AM46">
        <v>0</v>
      </c>
      <c r="AN46">
        <v>0</v>
      </c>
      <c r="AO46">
        <v>0</v>
      </c>
      <c r="AP46">
        <v>0.67492691797119597</v>
      </c>
      <c r="AQ46">
        <v>21.896509820079313</v>
      </c>
      <c r="AR46">
        <v>1.4541750657482782</v>
      </c>
      <c r="AS46">
        <v>4.2525134351909823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41.05474048194661</v>
      </c>
      <c r="BB46">
        <f t="shared" si="0"/>
        <v>941.11608444500678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511.04011687018226</v>
      </c>
      <c r="L47">
        <v>9.4343417698395911</v>
      </c>
      <c r="M47">
        <v>62.762152614964414</v>
      </c>
      <c r="N47">
        <v>51.22542507936631</v>
      </c>
      <c r="O47">
        <v>72.283479481210449</v>
      </c>
      <c r="P47">
        <v>23.795241782475951</v>
      </c>
      <c r="Q47">
        <v>9.467871915309324</v>
      </c>
      <c r="R47">
        <v>18.328182893588473</v>
      </c>
      <c r="S47">
        <v>11.436286239772386</v>
      </c>
      <c r="T47">
        <v>0</v>
      </c>
      <c r="U47">
        <v>51.743500036873293</v>
      </c>
      <c r="V47">
        <v>9.0968641125265606</v>
      </c>
      <c r="W47">
        <v>17.850365092801077</v>
      </c>
      <c r="X47">
        <v>43.174650317673667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6.2040900548945945</v>
      </c>
      <c r="AG47">
        <v>30.508184158108953</v>
      </c>
      <c r="AH47">
        <v>0</v>
      </c>
      <c r="AI47">
        <v>0</v>
      </c>
      <c r="AJ47">
        <v>0</v>
      </c>
      <c r="AK47">
        <v>23.635364039135876</v>
      </c>
      <c r="AL47">
        <v>1.9065832292404252</v>
      </c>
      <c r="AM47">
        <v>0</v>
      </c>
      <c r="AN47">
        <v>0</v>
      </c>
      <c r="AO47">
        <v>0</v>
      </c>
      <c r="AP47">
        <v>0.67492691797119597</v>
      </c>
      <c r="AQ47">
        <v>10.948254910039656</v>
      </c>
      <c r="AR47">
        <v>1.4541750657482782</v>
      </c>
      <c r="AS47">
        <v>4.2525134351909823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40.597103426706951</v>
      </c>
      <c r="BB47">
        <f t="shared" si="0"/>
        <v>930.62546659020677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511.04011687018226</v>
      </c>
      <c r="L48">
        <v>9.4343417698395911</v>
      </c>
      <c r="M48">
        <v>62.762152614964414</v>
      </c>
      <c r="N48">
        <v>51.22542507936631</v>
      </c>
      <c r="O48">
        <v>72.283479481210449</v>
      </c>
      <c r="P48">
        <v>23.795241782475951</v>
      </c>
      <c r="Q48">
        <v>9.467871915309324</v>
      </c>
      <c r="R48">
        <v>18.328182893588473</v>
      </c>
      <c r="S48">
        <v>11.436286239772386</v>
      </c>
      <c r="T48">
        <v>0</v>
      </c>
      <c r="U48">
        <v>51.743500036873293</v>
      </c>
      <c r="V48">
        <v>9.0968641125265606</v>
      </c>
      <c r="W48">
        <v>17.850365092801077</v>
      </c>
      <c r="X48">
        <v>43.174650317673667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6.2040900548945945</v>
      </c>
      <c r="AG48">
        <v>30.508184158108953</v>
      </c>
      <c r="AH48">
        <v>0</v>
      </c>
      <c r="AI48">
        <v>0</v>
      </c>
      <c r="AJ48">
        <v>0</v>
      </c>
      <c r="AK48">
        <v>23.635364039135876</v>
      </c>
      <c r="AL48">
        <v>1.9065832292404252</v>
      </c>
      <c r="AM48">
        <v>0</v>
      </c>
      <c r="AN48">
        <v>0</v>
      </c>
      <c r="AO48">
        <v>0</v>
      </c>
      <c r="AP48">
        <v>0.67492691797119597</v>
      </c>
      <c r="AQ48">
        <v>0</v>
      </c>
      <c r="AR48">
        <v>1.4541750657482782</v>
      </c>
      <c r="AS48">
        <v>4.2525134351909823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40.139466371467293</v>
      </c>
      <c r="BB48">
        <f t="shared" si="0"/>
        <v>920.13484873540676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511.04011687018226</v>
      </c>
      <c r="L49">
        <v>9.4343417698395911</v>
      </c>
      <c r="M49">
        <v>62.762152614964414</v>
      </c>
      <c r="N49">
        <v>51.22542507936631</v>
      </c>
      <c r="O49">
        <v>72.283479481210449</v>
      </c>
      <c r="P49">
        <v>23.795241782475951</v>
      </c>
      <c r="Q49">
        <v>9.467871915309324</v>
      </c>
      <c r="R49">
        <v>18.328182893588473</v>
      </c>
      <c r="S49">
        <v>11.436286239772386</v>
      </c>
      <c r="T49">
        <v>0</v>
      </c>
      <c r="U49">
        <v>51.743500036873293</v>
      </c>
      <c r="V49">
        <v>9.0968641125265606</v>
      </c>
      <c r="W49">
        <v>17.850365092801077</v>
      </c>
      <c r="X49">
        <v>43.174650317673667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6.2040900548945945</v>
      </c>
      <c r="AG49">
        <v>30.508184158108953</v>
      </c>
      <c r="AH49">
        <v>0</v>
      </c>
      <c r="AI49">
        <v>0</v>
      </c>
      <c r="AJ49">
        <v>0</v>
      </c>
      <c r="AK49">
        <v>23.635364039135876</v>
      </c>
      <c r="AL49">
        <v>1.9065832292404252</v>
      </c>
      <c r="AM49">
        <v>0</v>
      </c>
      <c r="AN49">
        <v>0</v>
      </c>
      <c r="AO49">
        <v>0</v>
      </c>
      <c r="AP49">
        <v>0.67492691797119597</v>
      </c>
      <c r="AQ49">
        <v>0</v>
      </c>
      <c r="AR49">
        <v>1.4541750657482782</v>
      </c>
      <c r="AS49">
        <v>4.2525134351909823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40.139466371467293</v>
      </c>
      <c r="BB49">
        <f t="shared" si="0"/>
        <v>920.13484873540676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511.04011687018226</v>
      </c>
      <c r="L50">
        <v>9.4343417698395911</v>
      </c>
      <c r="M50">
        <v>62.762152614964414</v>
      </c>
      <c r="N50">
        <v>51.22542507936631</v>
      </c>
      <c r="O50">
        <v>72.283479481210449</v>
      </c>
      <c r="P50">
        <v>23.795241782475951</v>
      </c>
      <c r="Q50">
        <v>9.467871915309324</v>
      </c>
      <c r="R50">
        <v>18.328182893588473</v>
      </c>
      <c r="S50">
        <v>11.436286239772386</v>
      </c>
      <c r="T50">
        <v>0</v>
      </c>
      <c r="U50">
        <v>51.743500036873293</v>
      </c>
      <c r="V50">
        <v>9.0968641125265606</v>
      </c>
      <c r="W50">
        <v>17.850365092801077</v>
      </c>
      <c r="X50">
        <v>43.174650317673667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6.2040900548945945</v>
      </c>
      <c r="AG50">
        <v>30.508184158108953</v>
      </c>
      <c r="AH50">
        <v>0</v>
      </c>
      <c r="AI50">
        <v>0</v>
      </c>
      <c r="AJ50">
        <v>0</v>
      </c>
      <c r="AK50">
        <v>23.635364039135876</v>
      </c>
      <c r="AL50">
        <v>1.9065832292404252</v>
      </c>
      <c r="AM50">
        <v>0</v>
      </c>
      <c r="AN50">
        <v>0</v>
      </c>
      <c r="AO50">
        <v>0</v>
      </c>
      <c r="AP50">
        <v>0.67492691797119597</v>
      </c>
      <c r="AQ50">
        <v>0</v>
      </c>
      <c r="AR50">
        <v>1.4541750657482782</v>
      </c>
      <c r="AS50">
        <v>4.2525134351909823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40.139466371467293</v>
      </c>
      <c r="BB50">
        <f t="shared" si="0"/>
        <v>920.13484873540676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511.04011687018226</v>
      </c>
      <c r="L51">
        <v>9.4343417698395911</v>
      </c>
      <c r="M51">
        <v>62.762152614964414</v>
      </c>
      <c r="N51">
        <v>51.22542507936631</v>
      </c>
      <c r="O51">
        <v>72.283479481210449</v>
      </c>
      <c r="P51">
        <v>23.795241782475951</v>
      </c>
      <c r="Q51">
        <v>9.467871915309324</v>
      </c>
      <c r="R51">
        <v>18.328182893588473</v>
      </c>
      <c r="S51">
        <v>11.436286239772386</v>
      </c>
      <c r="T51">
        <v>0</v>
      </c>
      <c r="U51">
        <v>51.743500036873293</v>
      </c>
      <c r="V51">
        <v>9.0968641125265606</v>
      </c>
      <c r="W51">
        <v>17.850365092801077</v>
      </c>
      <c r="X51">
        <v>43.174650317673667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6.2040900548945945</v>
      </c>
      <c r="AG51">
        <v>30.508184158108953</v>
      </c>
      <c r="AH51">
        <v>0</v>
      </c>
      <c r="AI51">
        <v>0</v>
      </c>
      <c r="AJ51">
        <v>0</v>
      </c>
      <c r="AK51">
        <v>23.635364039135876</v>
      </c>
      <c r="AL51">
        <v>1.9065832292404252</v>
      </c>
      <c r="AM51">
        <v>0</v>
      </c>
      <c r="AN51">
        <v>0</v>
      </c>
      <c r="AO51">
        <v>0</v>
      </c>
      <c r="AP51">
        <v>0.67492691797119597</v>
      </c>
      <c r="AQ51">
        <v>0</v>
      </c>
      <c r="AR51">
        <v>1.4541750657482782</v>
      </c>
      <c r="AS51">
        <v>2.0671941264871636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40.04812002436347</v>
      </c>
      <c r="BB51">
        <f t="shared" si="0"/>
        <v>918.04087577380676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511.04011687018226</v>
      </c>
      <c r="L52">
        <v>9.4343417698395911</v>
      </c>
      <c r="M52">
        <v>62.762152614964414</v>
      </c>
      <c r="N52">
        <v>51.22542507936631</v>
      </c>
      <c r="O52">
        <v>72.283479481210449</v>
      </c>
      <c r="P52">
        <v>23.795241782475951</v>
      </c>
      <c r="Q52">
        <v>9.467871915309324</v>
      </c>
      <c r="R52">
        <v>18.328182893588473</v>
      </c>
      <c r="S52">
        <v>11.436286239772386</v>
      </c>
      <c r="T52">
        <v>0</v>
      </c>
      <c r="U52">
        <v>51.743500036873293</v>
      </c>
      <c r="V52">
        <v>9.0968641125265606</v>
      </c>
      <c r="W52">
        <v>17.850365092801077</v>
      </c>
      <c r="X52">
        <v>43.174650317673667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6.2040900548945945</v>
      </c>
      <c r="AG52">
        <v>30.508184158108953</v>
      </c>
      <c r="AH52">
        <v>0</v>
      </c>
      <c r="AI52">
        <v>0</v>
      </c>
      <c r="AJ52">
        <v>0</v>
      </c>
      <c r="AK52">
        <v>23.635364039135876</v>
      </c>
      <c r="AL52">
        <v>1.9065832292404252</v>
      </c>
      <c r="AM52">
        <v>0</v>
      </c>
      <c r="AN52">
        <v>0</v>
      </c>
      <c r="AO52">
        <v>0</v>
      </c>
      <c r="AP52">
        <v>0.67492691797119597</v>
      </c>
      <c r="AQ52">
        <v>0</v>
      </c>
      <c r="AR52">
        <v>1.4541750657482782</v>
      </c>
      <c r="AS52">
        <v>2.0671941264871636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40.04812002436347</v>
      </c>
      <c r="BB52">
        <f t="shared" si="0"/>
        <v>918.04087577380676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511.04011687018226</v>
      </c>
      <c r="L53">
        <v>9.4343417698395911</v>
      </c>
      <c r="M53">
        <v>62.762152614964414</v>
      </c>
      <c r="N53">
        <v>51.22542507936631</v>
      </c>
      <c r="O53">
        <v>72.283479481210449</v>
      </c>
      <c r="P53">
        <v>23.795241782475951</v>
      </c>
      <c r="Q53">
        <v>9.467871915309324</v>
      </c>
      <c r="R53">
        <v>18.328182893588473</v>
      </c>
      <c r="S53">
        <v>11.436286239772386</v>
      </c>
      <c r="T53">
        <v>0</v>
      </c>
      <c r="U53">
        <v>51.743500036873293</v>
      </c>
      <c r="V53">
        <v>9.0968641125265606</v>
      </c>
      <c r="W53">
        <v>17.850365092801077</v>
      </c>
      <c r="X53">
        <v>43.174650317673667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6.2040900548945945</v>
      </c>
      <c r="AG53">
        <v>30.508184158108953</v>
      </c>
      <c r="AH53">
        <v>0</v>
      </c>
      <c r="AI53">
        <v>0</v>
      </c>
      <c r="AJ53">
        <v>0</v>
      </c>
      <c r="AK53">
        <v>23.635364039135876</v>
      </c>
      <c r="AL53">
        <v>1.9065832292404252</v>
      </c>
      <c r="AM53">
        <v>0</v>
      </c>
      <c r="AN53">
        <v>0</v>
      </c>
      <c r="AO53">
        <v>0</v>
      </c>
      <c r="AP53">
        <v>0.67492691797119597</v>
      </c>
      <c r="AQ53">
        <v>0</v>
      </c>
      <c r="AR53">
        <v>1.4541750657482782</v>
      </c>
      <c r="AS53">
        <v>2.0671941264871636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40.04812002436347</v>
      </c>
      <c r="BB53">
        <f t="shared" si="0"/>
        <v>918.04087577380676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511.04011687018226</v>
      </c>
      <c r="L54">
        <v>9.4343417698395911</v>
      </c>
      <c r="M54">
        <v>62.762152614964414</v>
      </c>
      <c r="N54">
        <v>51.22542507936631</v>
      </c>
      <c r="O54">
        <v>72.283479481210449</v>
      </c>
      <c r="P54">
        <v>23.795241782475951</v>
      </c>
      <c r="Q54">
        <v>9.467871915309324</v>
      </c>
      <c r="R54">
        <v>18.328182893588473</v>
      </c>
      <c r="S54">
        <v>11.436286239772386</v>
      </c>
      <c r="T54">
        <v>0</v>
      </c>
      <c r="U54">
        <v>51.743500036873293</v>
      </c>
      <c r="V54">
        <v>9.0968641125265606</v>
      </c>
      <c r="W54">
        <v>17.850365092801077</v>
      </c>
      <c r="X54">
        <v>43.174650317673667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6.2040900548945945</v>
      </c>
      <c r="AG54">
        <v>30.508184158108953</v>
      </c>
      <c r="AH54">
        <v>0</v>
      </c>
      <c r="AI54">
        <v>0</v>
      </c>
      <c r="AJ54">
        <v>0</v>
      </c>
      <c r="AK54">
        <v>23.635364039135876</v>
      </c>
      <c r="AL54">
        <v>1.9065832292404252</v>
      </c>
      <c r="AM54">
        <v>0</v>
      </c>
      <c r="AN54">
        <v>0</v>
      </c>
      <c r="AO54">
        <v>0</v>
      </c>
      <c r="AP54">
        <v>0.67492691797119597</v>
      </c>
      <c r="AQ54">
        <v>0</v>
      </c>
      <c r="AR54">
        <v>1.4541750657482782</v>
      </c>
      <c r="AS54">
        <v>2.0671941264871636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40.04812002436347</v>
      </c>
      <c r="BB54">
        <f t="shared" si="0"/>
        <v>918.04087577380676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511.04011687018226</v>
      </c>
      <c r="L55">
        <v>9.4343417698395911</v>
      </c>
      <c r="M55">
        <v>62.762152614964414</v>
      </c>
      <c r="N55">
        <v>51.22542507936631</v>
      </c>
      <c r="O55">
        <v>72.283479481210449</v>
      </c>
      <c r="P55">
        <v>23.795241782475951</v>
      </c>
      <c r="Q55">
        <v>9.467871915309324</v>
      </c>
      <c r="R55">
        <v>18.328182893588473</v>
      </c>
      <c r="S55">
        <v>11.436286239772386</v>
      </c>
      <c r="T55">
        <v>0</v>
      </c>
      <c r="U55">
        <v>51.743500036873293</v>
      </c>
      <c r="V55">
        <v>9.0968641125265606</v>
      </c>
      <c r="W55">
        <v>17.850365092801077</v>
      </c>
      <c r="X55">
        <v>43.174650317673667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6.2040900548945945</v>
      </c>
      <c r="AG55">
        <v>30.508184158108953</v>
      </c>
      <c r="AH55">
        <v>0</v>
      </c>
      <c r="AI55">
        <v>0</v>
      </c>
      <c r="AJ55">
        <v>0</v>
      </c>
      <c r="AK55">
        <v>23.635364039135876</v>
      </c>
      <c r="AL55">
        <v>1.9065832292404252</v>
      </c>
      <c r="AM55">
        <v>0</v>
      </c>
      <c r="AN55">
        <v>0</v>
      </c>
      <c r="AO55">
        <v>0</v>
      </c>
      <c r="AP55">
        <v>0.67492691797119597</v>
      </c>
      <c r="AQ55">
        <v>0</v>
      </c>
      <c r="AR55">
        <v>1.4541750657482782</v>
      </c>
      <c r="AS55">
        <v>2.0671941264871636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40.04812002436347</v>
      </c>
      <c r="BB55">
        <f t="shared" si="0"/>
        <v>918.04087577380676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511.04011687018226</v>
      </c>
      <c r="L56">
        <v>9.4343417698395911</v>
      </c>
      <c r="M56">
        <v>62.762152614964414</v>
      </c>
      <c r="N56">
        <v>51.22542507936631</v>
      </c>
      <c r="O56">
        <v>72.283479481210449</v>
      </c>
      <c r="P56">
        <v>23.795241782475951</v>
      </c>
      <c r="Q56">
        <v>9.467871915309324</v>
      </c>
      <c r="R56">
        <v>18.328182893588473</v>
      </c>
      <c r="S56">
        <v>11.436286239772386</v>
      </c>
      <c r="T56">
        <v>0</v>
      </c>
      <c r="U56">
        <v>51.743500036873293</v>
      </c>
      <c r="V56">
        <v>9.0968641125265606</v>
      </c>
      <c r="W56">
        <v>17.850365092801077</v>
      </c>
      <c r="X56">
        <v>43.174650317673667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6.2040900548945945</v>
      </c>
      <c r="AG56">
        <v>30.508184158108953</v>
      </c>
      <c r="AH56">
        <v>0</v>
      </c>
      <c r="AI56">
        <v>0</v>
      </c>
      <c r="AJ56">
        <v>0</v>
      </c>
      <c r="AK56">
        <v>23.635364039135876</v>
      </c>
      <c r="AL56">
        <v>1.9065832292404252</v>
      </c>
      <c r="AM56">
        <v>0</v>
      </c>
      <c r="AN56">
        <v>0</v>
      </c>
      <c r="AO56">
        <v>0</v>
      </c>
      <c r="AP56">
        <v>0.67492691797119597</v>
      </c>
      <c r="AQ56">
        <v>0</v>
      </c>
      <c r="AR56">
        <v>1.4541750657482782</v>
      </c>
      <c r="AS56">
        <v>2.0671941264871636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40.04812002436347</v>
      </c>
      <c r="BB56">
        <f t="shared" si="0"/>
        <v>918.04087577380676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511.04011687018226</v>
      </c>
      <c r="L57">
        <v>9.4343417698395911</v>
      </c>
      <c r="M57">
        <v>62.762152614964414</v>
      </c>
      <c r="N57">
        <v>51.22542507936631</v>
      </c>
      <c r="O57">
        <v>72.283479481210449</v>
      </c>
      <c r="P57">
        <v>23.795241782475951</v>
      </c>
      <c r="Q57">
        <v>9.467871915309324</v>
      </c>
      <c r="R57">
        <v>18.328182893588473</v>
      </c>
      <c r="S57">
        <v>11.436286239772386</v>
      </c>
      <c r="T57">
        <v>0</v>
      </c>
      <c r="U57">
        <v>51.743500036873293</v>
      </c>
      <c r="V57">
        <v>9.0968641125265606</v>
      </c>
      <c r="W57">
        <v>17.850365092801077</v>
      </c>
      <c r="X57">
        <v>43.174650317673667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6.2040900548945945</v>
      </c>
      <c r="AG57">
        <v>30.508184158108953</v>
      </c>
      <c r="AH57">
        <v>0</v>
      </c>
      <c r="AI57">
        <v>0</v>
      </c>
      <c r="AJ57">
        <v>0</v>
      </c>
      <c r="AK57">
        <v>23.635364039135876</v>
      </c>
      <c r="AL57">
        <v>1.9065832292404252</v>
      </c>
      <c r="AM57">
        <v>0</v>
      </c>
      <c r="AN57">
        <v>0</v>
      </c>
      <c r="AO57">
        <v>0</v>
      </c>
      <c r="AP57">
        <v>0.67492691797119597</v>
      </c>
      <c r="AQ57">
        <v>0</v>
      </c>
      <c r="AR57">
        <v>2.9083501314965563</v>
      </c>
      <c r="AS57">
        <v>2.0671941264871636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40.108904542111752</v>
      </c>
      <c r="BB57">
        <f t="shared" si="0"/>
        <v>919.43426632180683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511.04011687018226</v>
      </c>
      <c r="L58">
        <v>9.4343417698395911</v>
      </c>
      <c r="M58">
        <v>62.762152614964414</v>
      </c>
      <c r="N58">
        <v>51.22542507936631</v>
      </c>
      <c r="O58">
        <v>72.283479481210449</v>
      </c>
      <c r="P58">
        <v>23.795241782475951</v>
      </c>
      <c r="Q58">
        <v>9.4622853592995071</v>
      </c>
      <c r="R58">
        <v>18.328333215127</v>
      </c>
      <c r="S58">
        <v>11.436286239772386</v>
      </c>
      <c r="T58">
        <v>0</v>
      </c>
      <c r="U58">
        <v>51.743500036873293</v>
      </c>
      <c r="V58">
        <v>9.0968641125265606</v>
      </c>
      <c r="W58">
        <v>17.850365092801077</v>
      </c>
      <c r="X58">
        <v>43.174650317673667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6.2040900548945945</v>
      </c>
      <c r="AG58">
        <v>30.508184158108953</v>
      </c>
      <c r="AH58">
        <v>0</v>
      </c>
      <c r="AI58">
        <v>0</v>
      </c>
      <c r="AJ58">
        <v>0</v>
      </c>
      <c r="AK58">
        <v>23.635364039135876</v>
      </c>
      <c r="AL58">
        <v>1.9065832292404252</v>
      </c>
      <c r="AM58">
        <v>0</v>
      </c>
      <c r="AN58">
        <v>0</v>
      </c>
      <c r="AO58">
        <v>0</v>
      </c>
      <c r="AP58">
        <v>0.67492691797119597</v>
      </c>
      <c r="AQ58">
        <v>0</v>
      </c>
      <c r="AR58">
        <v>2.9083501314965563</v>
      </c>
      <c r="AS58">
        <v>2.0671941264871636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40.108677307510852</v>
      </c>
      <c r="BB58">
        <f t="shared" si="0"/>
        <v>919.4290573219364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511.04011687018226</v>
      </c>
      <c r="L59">
        <v>9.4343417698395911</v>
      </c>
      <c r="M59">
        <v>62.762152614964414</v>
      </c>
      <c r="N59">
        <v>51.22542507936631</v>
      </c>
      <c r="O59">
        <v>72.283479481210449</v>
      </c>
      <c r="P59">
        <v>23.795241782475951</v>
      </c>
      <c r="Q59">
        <v>9.4622853592995071</v>
      </c>
      <c r="R59">
        <v>18.328333215127</v>
      </c>
      <c r="S59">
        <v>11.436286239772386</v>
      </c>
      <c r="T59">
        <v>0</v>
      </c>
      <c r="U59">
        <v>51.743500036873293</v>
      </c>
      <c r="V59">
        <v>9.0968641125265606</v>
      </c>
      <c r="W59">
        <v>17.850365092801077</v>
      </c>
      <c r="X59">
        <v>43.174650317673667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6.2040900548945945</v>
      </c>
      <c r="AG59">
        <v>30.508184158108953</v>
      </c>
      <c r="AH59">
        <v>0</v>
      </c>
      <c r="AI59">
        <v>0</v>
      </c>
      <c r="AJ59">
        <v>0</v>
      </c>
      <c r="AK59">
        <v>23.635364039135876</v>
      </c>
      <c r="AL59">
        <v>1.9065832292404252</v>
      </c>
      <c r="AM59">
        <v>0</v>
      </c>
      <c r="AN59">
        <v>0</v>
      </c>
      <c r="AO59">
        <v>0</v>
      </c>
      <c r="AP59">
        <v>0.67492691797119597</v>
      </c>
      <c r="AQ59">
        <v>0</v>
      </c>
      <c r="AR59">
        <v>2.9083501314965563</v>
      </c>
      <c r="AS59">
        <v>2.0671941264871636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40.108677307510852</v>
      </c>
      <c r="BB59">
        <f t="shared" si="0"/>
        <v>919.4290573219364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511.04011687018226</v>
      </c>
      <c r="L60">
        <v>9.4343417698395911</v>
      </c>
      <c r="M60">
        <v>62.762152614964414</v>
      </c>
      <c r="N60">
        <v>51.22542507936631</v>
      </c>
      <c r="O60">
        <v>72.283479481210449</v>
      </c>
      <c r="P60">
        <v>23.795241782475951</v>
      </c>
      <c r="Q60">
        <v>9.467871915309324</v>
      </c>
      <c r="R60">
        <v>18.328182893588473</v>
      </c>
      <c r="S60">
        <v>11.436286239772386</v>
      </c>
      <c r="T60">
        <v>0</v>
      </c>
      <c r="U60">
        <v>51.743500036873293</v>
      </c>
      <c r="V60">
        <v>9.0968641125265606</v>
      </c>
      <c r="W60">
        <v>17.850365092801077</v>
      </c>
      <c r="X60">
        <v>43.174650317673667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6.2040900548945945</v>
      </c>
      <c r="AG60">
        <v>30.508184158108953</v>
      </c>
      <c r="AH60">
        <v>0</v>
      </c>
      <c r="AI60">
        <v>0</v>
      </c>
      <c r="AJ60">
        <v>0</v>
      </c>
      <c r="AK60">
        <v>23.635364039135876</v>
      </c>
      <c r="AL60">
        <v>1.9065832292404252</v>
      </c>
      <c r="AM60">
        <v>0</v>
      </c>
      <c r="AN60">
        <v>0</v>
      </c>
      <c r="AO60">
        <v>0</v>
      </c>
      <c r="AP60">
        <v>0.67492691797119597</v>
      </c>
      <c r="AQ60">
        <v>0</v>
      </c>
      <c r="AR60">
        <v>2.9083501314965563</v>
      </c>
      <c r="AS60">
        <v>2.0671941264871636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40.108904542111752</v>
      </c>
      <c r="BB60">
        <f t="shared" si="0"/>
        <v>919.43426632180683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511.04011687018226</v>
      </c>
      <c r="L61">
        <v>9.4343417698395911</v>
      </c>
      <c r="M61">
        <v>62.762152614964414</v>
      </c>
      <c r="N61">
        <v>51.22542507936631</v>
      </c>
      <c r="O61">
        <v>72.283479481210449</v>
      </c>
      <c r="P61">
        <v>23.795241782475951</v>
      </c>
      <c r="Q61">
        <v>9.467871915309324</v>
      </c>
      <c r="R61">
        <v>18.328182893588473</v>
      </c>
      <c r="S61">
        <v>11.436286239772386</v>
      </c>
      <c r="T61">
        <v>0</v>
      </c>
      <c r="U61">
        <v>51.743500036873293</v>
      </c>
      <c r="V61">
        <v>9.0968641125265606</v>
      </c>
      <c r="W61">
        <v>17.850365092801077</v>
      </c>
      <c r="X61">
        <v>43.174650317673667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6.2040900548945945</v>
      </c>
      <c r="AG61">
        <v>30.508184158108953</v>
      </c>
      <c r="AH61">
        <v>0</v>
      </c>
      <c r="AI61">
        <v>0</v>
      </c>
      <c r="AJ61">
        <v>0</v>
      </c>
      <c r="AK61">
        <v>23.635364039135876</v>
      </c>
      <c r="AL61">
        <v>1.9065832292404252</v>
      </c>
      <c r="AM61">
        <v>0</v>
      </c>
      <c r="AN61">
        <v>0</v>
      </c>
      <c r="AO61">
        <v>0</v>
      </c>
      <c r="AP61">
        <v>0.67492691797119597</v>
      </c>
      <c r="AQ61">
        <v>10.948254910039656</v>
      </c>
      <c r="AR61">
        <v>2.9083501314965563</v>
      </c>
      <c r="AS61">
        <v>2.0671941264871636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40.56654159735141</v>
      </c>
      <c r="BB61">
        <f t="shared" si="0"/>
        <v>929.92488417660684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511.04011687018226</v>
      </c>
      <c r="L62">
        <v>9.4343417698395911</v>
      </c>
      <c r="M62">
        <v>62.762152614964414</v>
      </c>
      <c r="N62">
        <v>51.22542507936631</v>
      </c>
      <c r="O62">
        <v>72.283479481210449</v>
      </c>
      <c r="P62">
        <v>23.795241782475951</v>
      </c>
      <c r="Q62">
        <v>9.467871915309324</v>
      </c>
      <c r="R62">
        <v>18.328182893588473</v>
      </c>
      <c r="S62">
        <v>11.436286239772386</v>
      </c>
      <c r="T62">
        <v>0</v>
      </c>
      <c r="U62">
        <v>51.743500036873293</v>
      </c>
      <c r="V62">
        <v>9.0968641125265606</v>
      </c>
      <c r="W62">
        <v>17.850365092801077</v>
      </c>
      <c r="X62">
        <v>43.174650317673667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6.2040900548945945</v>
      </c>
      <c r="AG62">
        <v>30.508184158108953</v>
      </c>
      <c r="AH62">
        <v>0</v>
      </c>
      <c r="AI62">
        <v>0</v>
      </c>
      <c r="AJ62">
        <v>0</v>
      </c>
      <c r="AK62">
        <v>23.635364039135876</v>
      </c>
      <c r="AL62">
        <v>1.9065832292404252</v>
      </c>
      <c r="AM62">
        <v>0</v>
      </c>
      <c r="AN62">
        <v>0</v>
      </c>
      <c r="AO62">
        <v>0</v>
      </c>
      <c r="AP62">
        <v>0.67492691797119597</v>
      </c>
      <c r="AQ62">
        <v>10.948254910039656</v>
      </c>
      <c r="AR62">
        <v>2.9083501314965563</v>
      </c>
      <c r="AS62">
        <v>2.0671941264871636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40.56654159735141</v>
      </c>
      <c r="BB62">
        <f t="shared" si="0"/>
        <v>929.92488417660684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511.04011687018226</v>
      </c>
      <c r="L63">
        <v>9.4343417698395911</v>
      </c>
      <c r="M63">
        <v>62.762152614964414</v>
      </c>
      <c r="N63">
        <v>51.22542507936631</v>
      </c>
      <c r="O63">
        <v>72.283479481210449</v>
      </c>
      <c r="P63">
        <v>23.795241782475951</v>
      </c>
      <c r="Q63">
        <v>9.467871915309324</v>
      </c>
      <c r="R63">
        <v>18.328182893588473</v>
      </c>
      <c r="S63">
        <v>11.436286239772386</v>
      </c>
      <c r="T63">
        <v>0</v>
      </c>
      <c r="U63">
        <v>51.743500036873293</v>
      </c>
      <c r="V63">
        <v>9.0968641125265606</v>
      </c>
      <c r="W63">
        <v>18.335825039108499</v>
      </c>
      <c r="X63">
        <v>43.174650317673667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6.2040900548945945</v>
      </c>
      <c r="AG63">
        <v>30.508184158108953</v>
      </c>
      <c r="AH63">
        <v>0</v>
      </c>
      <c r="AI63">
        <v>0</v>
      </c>
      <c r="AJ63">
        <v>0</v>
      </c>
      <c r="AK63">
        <v>23.635364039135876</v>
      </c>
      <c r="AL63">
        <v>1.9065832292404252</v>
      </c>
      <c r="AM63">
        <v>0</v>
      </c>
      <c r="AN63">
        <v>0</v>
      </c>
      <c r="AO63">
        <v>0</v>
      </c>
      <c r="AP63">
        <v>0.67492691797119597</v>
      </c>
      <c r="AQ63">
        <v>21.896509820079313</v>
      </c>
      <c r="AR63">
        <v>2.9083501314965563</v>
      </c>
      <c r="AS63">
        <v>2.0671941264871636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41.044470878346708</v>
      </c>
      <c r="BB63">
        <f t="shared" si="0"/>
        <v>940.88066975195864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511.04011687018226</v>
      </c>
      <c r="L64">
        <v>9.4343417698395911</v>
      </c>
      <c r="M64">
        <v>62.762152614964414</v>
      </c>
      <c r="N64">
        <v>51.22542507936631</v>
      </c>
      <c r="O64">
        <v>72.283479481210449</v>
      </c>
      <c r="P64">
        <v>23.795241782475951</v>
      </c>
      <c r="Q64">
        <v>9.467871915309324</v>
      </c>
      <c r="R64">
        <v>18.328182893588473</v>
      </c>
      <c r="S64">
        <v>11.436286239772386</v>
      </c>
      <c r="T64">
        <v>0</v>
      </c>
      <c r="U64">
        <v>51.743500036873293</v>
      </c>
      <c r="V64">
        <v>9.0968641125265606</v>
      </c>
      <c r="W64">
        <v>18.388519791283631</v>
      </c>
      <c r="X64">
        <v>43.174650317673667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6.2040900548945945</v>
      </c>
      <c r="AG64">
        <v>30.508184158108953</v>
      </c>
      <c r="AH64">
        <v>0</v>
      </c>
      <c r="AI64">
        <v>0</v>
      </c>
      <c r="AJ64">
        <v>0</v>
      </c>
      <c r="AK64">
        <v>23.635364039135876</v>
      </c>
      <c r="AL64">
        <v>1.9065832292404252</v>
      </c>
      <c r="AM64">
        <v>0</v>
      </c>
      <c r="AN64">
        <v>0</v>
      </c>
      <c r="AO64">
        <v>0</v>
      </c>
      <c r="AP64">
        <v>0.67492691797119597</v>
      </c>
      <c r="AQ64">
        <v>32.844764029012737</v>
      </c>
      <c r="AR64">
        <v>2.9083501314965563</v>
      </c>
      <c r="AS64">
        <v>2.0671941264871636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41.504310544921054</v>
      </c>
      <c r="BB64">
        <f t="shared" si="0"/>
        <v>951.4217790464927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511.04011687018226</v>
      </c>
      <c r="L65">
        <v>9.4343417698395911</v>
      </c>
      <c r="M65">
        <v>62.762152614964414</v>
      </c>
      <c r="N65">
        <v>51.22542507936631</v>
      </c>
      <c r="O65">
        <v>72.283479481210449</v>
      </c>
      <c r="P65">
        <v>23.795241782475951</v>
      </c>
      <c r="Q65">
        <v>9.467871915309324</v>
      </c>
      <c r="R65">
        <v>18.328182893588473</v>
      </c>
      <c r="S65">
        <v>11.436286239772386</v>
      </c>
      <c r="T65">
        <v>0</v>
      </c>
      <c r="U65">
        <v>51.743500036873293</v>
      </c>
      <c r="V65">
        <v>9.0968641125265606</v>
      </c>
      <c r="W65">
        <v>18.647667490534012</v>
      </c>
      <c r="X65">
        <v>43.174650317673667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12.408179401481945</v>
      </c>
      <c r="AG65">
        <v>30.508184158108953</v>
      </c>
      <c r="AH65">
        <v>0</v>
      </c>
      <c r="AI65">
        <v>0</v>
      </c>
      <c r="AJ65">
        <v>0</v>
      </c>
      <c r="AK65">
        <v>23.635364039135876</v>
      </c>
      <c r="AL65">
        <v>1.9065832292404252</v>
      </c>
      <c r="AM65">
        <v>0</v>
      </c>
      <c r="AN65">
        <v>0</v>
      </c>
      <c r="AO65">
        <v>0</v>
      </c>
      <c r="AP65">
        <v>0.67492691797119597</v>
      </c>
      <c r="AQ65">
        <v>32.844764029012737</v>
      </c>
      <c r="AR65">
        <v>2.9083501314965563</v>
      </c>
      <c r="AS65">
        <v>3.4256357845961176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41.831256714746026</v>
      </c>
      <c r="BB65">
        <f t="shared" si="0"/>
        <v>958.9165115806145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511.04011687018226</v>
      </c>
      <c r="L66">
        <v>9.4343417698395911</v>
      </c>
      <c r="M66">
        <v>62.762152614964414</v>
      </c>
      <c r="N66">
        <v>51.22542507936631</v>
      </c>
      <c r="O66">
        <v>72.283479481210449</v>
      </c>
      <c r="P66">
        <v>23.795241782475951</v>
      </c>
      <c r="Q66">
        <v>9.467871915309324</v>
      </c>
      <c r="R66">
        <v>18.328182893588473</v>
      </c>
      <c r="S66">
        <v>11.436286239772386</v>
      </c>
      <c r="T66">
        <v>0</v>
      </c>
      <c r="U66">
        <v>51.743500036873293</v>
      </c>
      <c r="V66">
        <v>9.0968641125265606</v>
      </c>
      <c r="W66">
        <v>18.650087817452562</v>
      </c>
      <c r="X66">
        <v>43.174650317673667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12.408179401481945</v>
      </c>
      <c r="AG66">
        <v>30.508184158108953</v>
      </c>
      <c r="AH66">
        <v>0</v>
      </c>
      <c r="AI66">
        <v>0</v>
      </c>
      <c r="AJ66">
        <v>0</v>
      </c>
      <c r="AK66">
        <v>23.635364039135876</v>
      </c>
      <c r="AL66">
        <v>9.5329145890297013</v>
      </c>
      <c r="AM66">
        <v>0</v>
      </c>
      <c r="AN66">
        <v>0</v>
      </c>
      <c r="AO66">
        <v>0</v>
      </c>
      <c r="AP66">
        <v>0.67492691797119597</v>
      </c>
      <c r="AQ66">
        <v>32.844764029012737</v>
      </c>
      <c r="AR66">
        <v>2.9083501314965563</v>
      </c>
      <c r="AS66">
        <v>3.4256357845961176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42.150138535250406</v>
      </c>
      <c r="BB66">
        <f t="shared" si="0"/>
        <v>966.22638144681787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511.04011687018226</v>
      </c>
      <c r="L67">
        <v>9.4343417698395911</v>
      </c>
      <c r="M67">
        <v>62.762152614964414</v>
      </c>
      <c r="N67">
        <v>51.22542507936631</v>
      </c>
      <c r="O67">
        <v>72.283479481210449</v>
      </c>
      <c r="P67">
        <v>23.795241782475951</v>
      </c>
      <c r="Q67">
        <v>9.467871915309324</v>
      </c>
      <c r="R67">
        <v>18.328182893588473</v>
      </c>
      <c r="S67">
        <v>11.436286239772386</v>
      </c>
      <c r="T67">
        <v>0</v>
      </c>
      <c r="U67">
        <v>51.743500036873293</v>
      </c>
      <c r="V67">
        <v>9.0968641125265606</v>
      </c>
      <c r="W67">
        <v>18.922092398295248</v>
      </c>
      <c r="X67">
        <v>43.174650317673667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12.408179401481945</v>
      </c>
      <c r="AG67">
        <v>30.508184158108953</v>
      </c>
      <c r="AH67">
        <v>7.1412943081820064</v>
      </c>
      <c r="AI67">
        <v>0</v>
      </c>
      <c r="AJ67">
        <v>0</v>
      </c>
      <c r="AK67">
        <v>23.635364039135876</v>
      </c>
      <c r="AL67">
        <v>29.898686099348634</v>
      </c>
      <c r="AM67">
        <v>0</v>
      </c>
      <c r="AN67">
        <v>0</v>
      </c>
      <c r="AO67">
        <v>0</v>
      </c>
      <c r="AP67">
        <v>0.67492691797119597</v>
      </c>
      <c r="AQ67">
        <v>32.844764029012737</v>
      </c>
      <c r="AR67">
        <v>1.4541750657482782</v>
      </c>
      <c r="AS67">
        <v>3.4256357845961176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43.250519160194692</v>
      </c>
      <c r="BB67">
        <f t="shared" si="0"/>
        <v>991.45089615546908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511.04011687018226</v>
      </c>
      <c r="L68">
        <v>9.4343417698395911</v>
      </c>
      <c r="M68">
        <v>62.762152614964414</v>
      </c>
      <c r="N68">
        <v>51.22542507936631</v>
      </c>
      <c r="O68">
        <v>72.283479481210449</v>
      </c>
      <c r="P68">
        <v>23.795241782475951</v>
      </c>
      <c r="Q68">
        <v>9.467871915309324</v>
      </c>
      <c r="R68">
        <v>18.328182893588473</v>
      </c>
      <c r="S68">
        <v>11.436286239772386</v>
      </c>
      <c r="T68">
        <v>0</v>
      </c>
      <c r="U68">
        <v>51.743500036873293</v>
      </c>
      <c r="V68">
        <v>9.0968641125265606</v>
      </c>
      <c r="W68">
        <v>18.922092398295248</v>
      </c>
      <c r="X68">
        <v>43.174650317673667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12.408179401481945</v>
      </c>
      <c r="AG68">
        <v>30.508184158108953</v>
      </c>
      <c r="AH68">
        <v>10.081827232206219</v>
      </c>
      <c r="AI68">
        <v>0</v>
      </c>
      <c r="AJ68">
        <v>0</v>
      </c>
      <c r="AK68">
        <v>23.635364039135876</v>
      </c>
      <c r="AL68">
        <v>29.898686099348634</v>
      </c>
      <c r="AM68">
        <v>0</v>
      </c>
      <c r="AN68">
        <v>0</v>
      </c>
      <c r="AO68">
        <v>0</v>
      </c>
      <c r="AP68">
        <v>0.67492691797119597</v>
      </c>
      <c r="AQ68">
        <v>43.793018939052395</v>
      </c>
      <c r="AR68">
        <v>1.4541750657482782</v>
      </c>
      <c r="AS68">
        <v>3.4256357845961176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43.831070491658558</v>
      </c>
      <c r="BB68">
        <f t="shared" ref="BB68:BB99" si="1">SUM(B68:AZ68)-BA68</f>
        <v>1004.759132658069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511.04011687018226</v>
      </c>
      <c r="L69">
        <v>9.4343417698395911</v>
      </c>
      <c r="M69">
        <v>62.762152614964414</v>
      </c>
      <c r="N69">
        <v>51.22542507936631</v>
      </c>
      <c r="O69">
        <v>72.283479481210449</v>
      </c>
      <c r="P69">
        <v>23.795241782475951</v>
      </c>
      <c r="Q69">
        <v>9.467871915309324</v>
      </c>
      <c r="R69">
        <v>18.328182893588473</v>
      </c>
      <c r="S69">
        <v>11.436286239772386</v>
      </c>
      <c r="T69">
        <v>0</v>
      </c>
      <c r="U69">
        <v>51.743500036873293</v>
      </c>
      <c r="V69">
        <v>9.0968641125265606</v>
      </c>
      <c r="W69">
        <v>18.122367650469787</v>
      </c>
      <c r="X69">
        <v>43.174650317673667</v>
      </c>
      <c r="Y69">
        <v>0</v>
      </c>
      <c r="Z69">
        <v>0</v>
      </c>
      <c r="AA69">
        <v>0</v>
      </c>
      <c r="AB69">
        <v>0</v>
      </c>
      <c r="AC69">
        <v>3.3958639031517426</v>
      </c>
      <c r="AD69">
        <v>4.0499044040910039</v>
      </c>
      <c r="AE69">
        <v>0</v>
      </c>
      <c r="AF69">
        <v>12.408179401481945</v>
      </c>
      <c r="AG69">
        <v>30.508184158108953</v>
      </c>
      <c r="AH69">
        <v>20.751761228762255</v>
      </c>
      <c r="AI69">
        <v>0</v>
      </c>
      <c r="AJ69">
        <v>0</v>
      </c>
      <c r="AK69">
        <v>23.635364039135876</v>
      </c>
      <c r="AL69">
        <v>29.898686099348634</v>
      </c>
      <c r="AM69">
        <v>0</v>
      </c>
      <c r="AN69">
        <v>0</v>
      </c>
      <c r="AO69">
        <v>0</v>
      </c>
      <c r="AP69">
        <v>0.67492691797119597</v>
      </c>
      <c r="AQ69">
        <v>43.793018939052395</v>
      </c>
      <c r="AR69">
        <v>4.8472499135879765</v>
      </c>
      <c r="AS69">
        <v>3.4256357845961176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44.696708882137933</v>
      </c>
      <c r="BB69">
        <f t="shared" si="1"/>
        <v>1024.6025466714025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511.04011687018226</v>
      </c>
      <c r="L70">
        <v>9.4343417698395911</v>
      </c>
      <c r="M70">
        <v>62.762152614964414</v>
      </c>
      <c r="N70">
        <v>51.22542507936631</v>
      </c>
      <c r="O70">
        <v>72.283479481210449</v>
      </c>
      <c r="P70">
        <v>23.795241782475951</v>
      </c>
      <c r="Q70">
        <v>9.467871915309324</v>
      </c>
      <c r="R70">
        <v>18.328182893588473</v>
      </c>
      <c r="S70">
        <v>11.436286239772386</v>
      </c>
      <c r="T70">
        <v>0</v>
      </c>
      <c r="U70">
        <v>51.743500036873293</v>
      </c>
      <c r="V70">
        <v>9.0968641125265606</v>
      </c>
      <c r="W70">
        <v>18.122367650469787</v>
      </c>
      <c r="X70">
        <v>43.174650317673667</v>
      </c>
      <c r="Y70">
        <v>0</v>
      </c>
      <c r="Z70">
        <v>0</v>
      </c>
      <c r="AA70">
        <v>0</v>
      </c>
      <c r="AB70">
        <v>1.4822667761427673</v>
      </c>
      <c r="AC70">
        <v>8.6113442242746814</v>
      </c>
      <c r="AD70">
        <v>8.0998088081820079</v>
      </c>
      <c r="AE70">
        <v>7.2989209117094536</v>
      </c>
      <c r="AF70">
        <v>12.408179401481945</v>
      </c>
      <c r="AG70">
        <v>30.508184158108953</v>
      </c>
      <c r="AH70">
        <v>31.12764184314339</v>
      </c>
      <c r="AI70">
        <v>0</v>
      </c>
      <c r="AJ70">
        <v>0</v>
      </c>
      <c r="AK70">
        <v>23.635364039135876</v>
      </c>
      <c r="AL70">
        <v>29.898686099348634</v>
      </c>
      <c r="AM70">
        <v>0</v>
      </c>
      <c r="AN70">
        <v>0</v>
      </c>
      <c r="AO70">
        <v>0</v>
      </c>
      <c r="AP70">
        <v>0.67492691797119597</v>
      </c>
      <c r="AQ70">
        <v>43.793018939052395</v>
      </c>
      <c r="AR70">
        <v>13.572299849718222</v>
      </c>
      <c r="AS70">
        <v>3.4256357845961176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46.249474506015474</v>
      </c>
      <c r="BB70">
        <f t="shared" si="1"/>
        <v>1060.1972840111025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511.04011687018226</v>
      </c>
      <c r="L71">
        <v>9.4343417698395911</v>
      </c>
      <c r="M71">
        <v>62.762152614964414</v>
      </c>
      <c r="N71">
        <v>51.22542507936631</v>
      </c>
      <c r="O71">
        <v>72.283479481210449</v>
      </c>
      <c r="P71">
        <v>23.795241782475951</v>
      </c>
      <c r="Q71">
        <v>9.467871915309324</v>
      </c>
      <c r="R71">
        <v>18.328182893588473</v>
      </c>
      <c r="S71">
        <v>11.436286239772386</v>
      </c>
      <c r="T71">
        <v>0</v>
      </c>
      <c r="U71">
        <v>51.743500036873293</v>
      </c>
      <c r="V71">
        <v>9.0968641125265606</v>
      </c>
      <c r="W71">
        <v>18.122367650469787</v>
      </c>
      <c r="X71">
        <v>43.174650317673667</v>
      </c>
      <c r="Y71">
        <v>0</v>
      </c>
      <c r="Z71">
        <v>0.48296874139010643</v>
      </c>
      <c r="AA71">
        <v>0</v>
      </c>
      <c r="AB71">
        <v>5.8579182208307241</v>
      </c>
      <c r="AC71">
        <v>8.6113442242746814</v>
      </c>
      <c r="AD71">
        <v>12.149713660509288</v>
      </c>
      <c r="AE71">
        <v>14.597842271342099</v>
      </c>
      <c r="AF71">
        <v>12.408179401481945</v>
      </c>
      <c r="AG71">
        <v>30.508184158108953</v>
      </c>
      <c r="AH71">
        <v>41.503522457524511</v>
      </c>
      <c r="AI71">
        <v>0</v>
      </c>
      <c r="AJ71">
        <v>0</v>
      </c>
      <c r="AK71">
        <v>23.635364039135876</v>
      </c>
      <c r="AL71">
        <v>9.5329145890297013</v>
      </c>
      <c r="AM71">
        <v>1.1833628987685243</v>
      </c>
      <c r="AN71">
        <v>0</v>
      </c>
      <c r="AO71">
        <v>0</v>
      </c>
      <c r="AP71">
        <v>0.67492691797119597</v>
      </c>
      <c r="AQ71">
        <v>43.793018939052395</v>
      </c>
      <c r="AR71">
        <v>1.4541750657482782</v>
      </c>
      <c r="AS71">
        <v>3.4256357845961176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46.05229527920185</v>
      </c>
      <c r="BB71">
        <f t="shared" si="1"/>
        <v>1055.6772568548147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511.04011687018226</v>
      </c>
      <c r="L72">
        <v>9.4343417698395911</v>
      </c>
      <c r="M72">
        <v>62.762152614964414</v>
      </c>
      <c r="N72">
        <v>51.22542507936631</v>
      </c>
      <c r="O72">
        <v>72.283479481210449</v>
      </c>
      <c r="P72">
        <v>23.795241782475951</v>
      </c>
      <c r="Q72">
        <v>9.467871915309324</v>
      </c>
      <c r="R72">
        <v>18.328182893588473</v>
      </c>
      <c r="S72">
        <v>11.436286239772386</v>
      </c>
      <c r="T72">
        <v>0</v>
      </c>
      <c r="U72">
        <v>51.743500036873293</v>
      </c>
      <c r="V72">
        <v>9.0968641125265606</v>
      </c>
      <c r="W72">
        <v>18.122367650469787</v>
      </c>
      <c r="X72">
        <v>43.174650317673667</v>
      </c>
      <c r="Y72">
        <v>0</v>
      </c>
      <c r="Z72">
        <v>3.139296819035692</v>
      </c>
      <c r="AA72">
        <v>6.1685470407013145</v>
      </c>
      <c r="AB72">
        <v>11.265227587873094</v>
      </c>
      <c r="AC72">
        <v>8.6113442242746814</v>
      </c>
      <c r="AD72">
        <v>12.149713660509288</v>
      </c>
      <c r="AE72">
        <v>14.597842271342099</v>
      </c>
      <c r="AF72">
        <v>18.612269456376538</v>
      </c>
      <c r="AG72">
        <v>30.508184158108953</v>
      </c>
      <c r="AH72">
        <v>51.879403071905649</v>
      </c>
      <c r="AI72">
        <v>1.697416959924859</v>
      </c>
      <c r="AJ72">
        <v>0</v>
      </c>
      <c r="AK72">
        <v>23.635364039135876</v>
      </c>
      <c r="AL72">
        <v>1.9065832292404252</v>
      </c>
      <c r="AM72">
        <v>2.1892214523064077</v>
      </c>
      <c r="AN72">
        <v>0</v>
      </c>
      <c r="AO72">
        <v>0</v>
      </c>
      <c r="AP72">
        <v>0.67492691797119597</v>
      </c>
      <c r="AQ72">
        <v>43.793018939052395</v>
      </c>
      <c r="AR72">
        <v>1.4541750657482782</v>
      </c>
      <c r="AS72">
        <v>3.4256357845961176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47.134459630290387</v>
      </c>
      <c r="BB72">
        <f t="shared" si="1"/>
        <v>1080.4841918120649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511.04011687018226</v>
      </c>
      <c r="L73">
        <v>9.4343417698395911</v>
      </c>
      <c r="M73">
        <v>62.762152614964414</v>
      </c>
      <c r="N73">
        <v>51.22542507936631</v>
      </c>
      <c r="O73">
        <v>72.283479481210449</v>
      </c>
      <c r="P73">
        <v>23.795241782475951</v>
      </c>
      <c r="Q73">
        <v>9.467871915309324</v>
      </c>
      <c r="R73">
        <v>18.328182893588473</v>
      </c>
      <c r="S73">
        <v>11.436286239772386</v>
      </c>
      <c r="T73">
        <v>0</v>
      </c>
      <c r="U73">
        <v>51.743500036873293</v>
      </c>
      <c r="V73">
        <v>9.0968641125265606</v>
      </c>
      <c r="W73">
        <v>18.122367650469787</v>
      </c>
      <c r="X73">
        <v>43.174650317673667</v>
      </c>
      <c r="Y73">
        <v>0</v>
      </c>
      <c r="Z73">
        <v>5.755055504070131</v>
      </c>
      <c r="AA73">
        <v>12.337094081402629</v>
      </c>
      <c r="AB73">
        <v>11.715836441661448</v>
      </c>
      <c r="AC73">
        <v>8.6113442242746814</v>
      </c>
      <c r="AD73">
        <v>16.199618064600294</v>
      </c>
      <c r="AE73">
        <v>21.953786044667083</v>
      </c>
      <c r="AF73">
        <v>20.887102287622625</v>
      </c>
      <c r="AG73">
        <v>30.508184158108953</v>
      </c>
      <c r="AH73">
        <v>62.255283686286781</v>
      </c>
      <c r="AI73">
        <v>7.3554739408265499</v>
      </c>
      <c r="AJ73">
        <v>0</v>
      </c>
      <c r="AK73">
        <v>23.635364039135876</v>
      </c>
      <c r="AL73">
        <v>1.9065832292404252</v>
      </c>
      <c r="AM73">
        <v>4.1417705936130247</v>
      </c>
      <c r="AN73">
        <v>0</v>
      </c>
      <c r="AO73">
        <v>0</v>
      </c>
      <c r="AP73">
        <v>0.67492691797119597</v>
      </c>
      <c r="AQ73">
        <v>43.793018939052395</v>
      </c>
      <c r="AR73">
        <v>1.4541750657482782</v>
      </c>
      <c r="AS73">
        <v>3.4256357845961176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48.844166671466006</v>
      </c>
      <c r="BB73">
        <f t="shared" si="1"/>
        <v>1119.676567095665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511.04011687018226</v>
      </c>
      <c r="L74">
        <v>9.4343417698395911</v>
      </c>
      <c r="M74">
        <v>62.762152614964414</v>
      </c>
      <c r="N74">
        <v>51.22542507936631</v>
      </c>
      <c r="O74">
        <v>72.283479481210449</v>
      </c>
      <c r="P74">
        <v>23.795241782475951</v>
      </c>
      <c r="Q74">
        <v>9.467871915309324</v>
      </c>
      <c r="R74">
        <v>18.328182893588473</v>
      </c>
      <c r="S74">
        <v>11.436286239772386</v>
      </c>
      <c r="T74">
        <v>0</v>
      </c>
      <c r="U74">
        <v>51.743500036873293</v>
      </c>
      <c r="V74">
        <v>9.0968641125265606</v>
      </c>
      <c r="W74">
        <v>18.122367650469787</v>
      </c>
      <c r="X74">
        <v>43.174650317673667</v>
      </c>
      <c r="Y74">
        <v>0</v>
      </c>
      <c r="Z74">
        <v>5.755055504070131</v>
      </c>
      <c r="AA74">
        <v>12.337094081402629</v>
      </c>
      <c r="AB74">
        <v>11.715836441661448</v>
      </c>
      <c r="AC74">
        <v>8.6113442242746814</v>
      </c>
      <c r="AD74">
        <v>16.199618064600294</v>
      </c>
      <c r="AE74">
        <v>21.972033539553326</v>
      </c>
      <c r="AF74">
        <v>20.887102287622625</v>
      </c>
      <c r="AG74">
        <v>30.508184158108953</v>
      </c>
      <c r="AH74">
        <v>62.255283686286781</v>
      </c>
      <c r="AI74">
        <v>7.3554739408265499</v>
      </c>
      <c r="AJ74">
        <v>0</v>
      </c>
      <c r="AK74">
        <v>23.635364039135876</v>
      </c>
      <c r="AL74">
        <v>1.9065832292404252</v>
      </c>
      <c r="AM74">
        <v>7.029176192026716</v>
      </c>
      <c r="AN74">
        <v>0</v>
      </c>
      <c r="AO74">
        <v>0</v>
      </c>
      <c r="AP74">
        <v>0.67492691797119597</v>
      </c>
      <c r="AQ74">
        <v>43.793018939052395</v>
      </c>
      <c r="AR74">
        <v>1.4541750657482782</v>
      </c>
      <c r="AS74">
        <v>3.4256357845961176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48.965622970765942</v>
      </c>
      <c r="BB74">
        <f t="shared" si="1"/>
        <v>1122.4607638896646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511.04011687018226</v>
      </c>
      <c r="L75">
        <v>9.4343417698395911</v>
      </c>
      <c r="M75">
        <v>62.762152614964414</v>
      </c>
      <c r="N75">
        <v>51.22542507936631</v>
      </c>
      <c r="O75">
        <v>72.283479481210449</v>
      </c>
      <c r="P75">
        <v>23.795241782475951</v>
      </c>
      <c r="Q75">
        <v>9.467871915309324</v>
      </c>
      <c r="R75">
        <v>18.328182893588473</v>
      </c>
      <c r="S75">
        <v>11.436286239772386</v>
      </c>
      <c r="T75">
        <v>0</v>
      </c>
      <c r="U75">
        <v>51.743500036873293</v>
      </c>
      <c r="V75">
        <v>9.0968641125265606</v>
      </c>
      <c r="W75">
        <v>18.122367650469787</v>
      </c>
      <c r="X75">
        <v>43.174650317673667</v>
      </c>
      <c r="Y75">
        <v>0</v>
      </c>
      <c r="Z75">
        <v>5.755055504070131</v>
      </c>
      <c r="AA75">
        <v>12.337094081402629</v>
      </c>
      <c r="AB75">
        <v>11.715836441661448</v>
      </c>
      <c r="AC75">
        <v>8.6113442242746814</v>
      </c>
      <c r="AD75">
        <v>16.199618064600294</v>
      </c>
      <c r="AE75">
        <v>21.972033539553326</v>
      </c>
      <c r="AF75">
        <v>20.887102287622625</v>
      </c>
      <c r="AG75">
        <v>30.508184158108953</v>
      </c>
      <c r="AH75">
        <v>62.255283686286781</v>
      </c>
      <c r="AI75">
        <v>7.3554739408265499</v>
      </c>
      <c r="AJ75">
        <v>0</v>
      </c>
      <c r="AK75">
        <v>23.635364039135876</v>
      </c>
      <c r="AL75">
        <v>1.9065832292404252</v>
      </c>
      <c r="AM75">
        <v>7.029176192026716</v>
      </c>
      <c r="AN75">
        <v>0</v>
      </c>
      <c r="AO75">
        <v>0</v>
      </c>
      <c r="AP75">
        <v>2.474732032561052</v>
      </c>
      <c r="AQ75">
        <v>43.793018939052395</v>
      </c>
      <c r="AR75">
        <v>1.4541750657482782</v>
      </c>
      <c r="AS75">
        <v>3.4256357845961176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49.040854824555801</v>
      </c>
      <c r="BB75">
        <f t="shared" si="1"/>
        <v>1124.1853371504646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511.04011687018226</v>
      </c>
      <c r="L76">
        <v>9.4343417698395911</v>
      </c>
      <c r="M76">
        <v>62.762152614964414</v>
      </c>
      <c r="N76">
        <v>51.22542507936631</v>
      </c>
      <c r="O76">
        <v>72.283479481210449</v>
      </c>
      <c r="P76">
        <v>23.795241782475951</v>
      </c>
      <c r="Q76">
        <v>9.467871915309324</v>
      </c>
      <c r="R76">
        <v>18.328182893588473</v>
      </c>
      <c r="S76">
        <v>11.436286239772386</v>
      </c>
      <c r="T76">
        <v>0</v>
      </c>
      <c r="U76">
        <v>51.743500036873293</v>
      </c>
      <c r="V76">
        <v>9.0968641125265606</v>
      </c>
      <c r="W76">
        <v>18.122367650469787</v>
      </c>
      <c r="X76">
        <v>43.174650317673667</v>
      </c>
      <c r="Y76">
        <v>0</v>
      </c>
      <c r="Z76">
        <v>5.755055504070131</v>
      </c>
      <c r="AA76">
        <v>12.337094081402629</v>
      </c>
      <c r="AB76">
        <v>11.715836441661448</v>
      </c>
      <c r="AC76">
        <v>8.6113442242746814</v>
      </c>
      <c r="AD76">
        <v>16.199618064600294</v>
      </c>
      <c r="AE76">
        <v>21.972033539553326</v>
      </c>
      <c r="AF76">
        <v>20.887102287622625</v>
      </c>
      <c r="AG76">
        <v>30.508184158108953</v>
      </c>
      <c r="AH76">
        <v>58.810659378209124</v>
      </c>
      <c r="AI76">
        <v>7.3554739408265499</v>
      </c>
      <c r="AJ76">
        <v>0</v>
      </c>
      <c r="AK76">
        <v>23.635364039135876</v>
      </c>
      <c r="AL76">
        <v>1.9065832292404252</v>
      </c>
      <c r="AM76">
        <v>7.029176192026716</v>
      </c>
      <c r="AN76">
        <v>0</v>
      </c>
      <c r="AO76">
        <v>0</v>
      </c>
      <c r="AP76">
        <v>2.474732032561052</v>
      </c>
      <c r="AQ76">
        <v>43.793018939052395</v>
      </c>
      <c r="AR76">
        <v>1.4541750657482782</v>
      </c>
      <c r="AS76">
        <v>3.5437609668127741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48.901807161094816</v>
      </c>
      <c r="BB76">
        <f t="shared" si="1"/>
        <v>1120.9978856880643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511.04011687018226</v>
      </c>
      <c r="L77">
        <v>8.7665002945576269</v>
      </c>
      <c r="M77">
        <v>62.762152614964414</v>
      </c>
      <c r="N77">
        <v>51.22542507936631</v>
      </c>
      <c r="O77">
        <v>72.283479481210449</v>
      </c>
      <c r="P77">
        <v>23.795241782475951</v>
      </c>
      <c r="Q77">
        <v>9.467871915309324</v>
      </c>
      <c r="R77">
        <v>18.328182893588473</v>
      </c>
      <c r="S77">
        <v>11.436286239772386</v>
      </c>
      <c r="T77">
        <v>0</v>
      </c>
      <c r="U77">
        <v>51.743500036873293</v>
      </c>
      <c r="V77">
        <v>9.0968641125265606</v>
      </c>
      <c r="W77">
        <v>18.607829219503316</v>
      </c>
      <c r="X77">
        <v>43.174650317673667</v>
      </c>
      <c r="Y77">
        <v>0</v>
      </c>
      <c r="Z77">
        <v>5.755055504070131</v>
      </c>
      <c r="AA77">
        <v>12.337094081402629</v>
      </c>
      <c r="AB77">
        <v>11.715836441661448</v>
      </c>
      <c r="AC77">
        <v>8.6113442242746814</v>
      </c>
      <c r="AD77">
        <v>12.149713660509288</v>
      </c>
      <c r="AE77">
        <v>21.972033539553326</v>
      </c>
      <c r="AF77">
        <v>20.887102287622625</v>
      </c>
      <c r="AG77">
        <v>30.508184158108953</v>
      </c>
      <c r="AH77">
        <v>51.879403071905649</v>
      </c>
      <c r="AI77">
        <v>7.3554739408265499</v>
      </c>
      <c r="AJ77">
        <v>0</v>
      </c>
      <c r="AK77">
        <v>23.635364039135876</v>
      </c>
      <c r="AL77">
        <v>1.9065832292404252</v>
      </c>
      <c r="AM77">
        <v>7.029176192026716</v>
      </c>
      <c r="AN77">
        <v>0</v>
      </c>
      <c r="AO77">
        <v>0</v>
      </c>
      <c r="AP77">
        <v>2.474732032561052</v>
      </c>
      <c r="AQ77">
        <v>43.793018939052395</v>
      </c>
      <c r="AR77">
        <v>1.4541750657482782</v>
      </c>
      <c r="AS77">
        <v>3.5437609668127741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48.435171163319147</v>
      </c>
      <c r="BB77">
        <f t="shared" si="1"/>
        <v>1110.3009810691974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511.04011687018226</v>
      </c>
      <c r="L78">
        <v>8.7665002945576269</v>
      </c>
      <c r="M78">
        <v>62.762152614964414</v>
      </c>
      <c r="N78">
        <v>51.22542507936631</v>
      </c>
      <c r="O78">
        <v>72.283479481210449</v>
      </c>
      <c r="P78">
        <v>23.795241782475951</v>
      </c>
      <c r="Q78">
        <v>9.467871915309324</v>
      </c>
      <c r="R78">
        <v>18.328182893588473</v>
      </c>
      <c r="S78">
        <v>11.436286239772386</v>
      </c>
      <c r="T78">
        <v>0</v>
      </c>
      <c r="U78">
        <v>51.743500036873293</v>
      </c>
      <c r="V78">
        <v>9.0968641125265606</v>
      </c>
      <c r="W78">
        <v>18.650087817452562</v>
      </c>
      <c r="X78">
        <v>43.174650317673667</v>
      </c>
      <c r="Y78">
        <v>0</v>
      </c>
      <c r="Z78">
        <v>5.755055504070131</v>
      </c>
      <c r="AA78">
        <v>12.337094081402629</v>
      </c>
      <c r="AB78">
        <v>11.715836441661448</v>
      </c>
      <c r="AC78">
        <v>8.6113442242746814</v>
      </c>
      <c r="AD78">
        <v>8.0998088081820079</v>
      </c>
      <c r="AE78">
        <v>21.972033539553326</v>
      </c>
      <c r="AF78">
        <v>20.887102287622625</v>
      </c>
      <c r="AG78">
        <v>30.508184158108953</v>
      </c>
      <c r="AH78">
        <v>41.503522457524511</v>
      </c>
      <c r="AI78">
        <v>7.3554739408265499</v>
      </c>
      <c r="AJ78">
        <v>0</v>
      </c>
      <c r="AK78">
        <v>23.635364039135876</v>
      </c>
      <c r="AL78">
        <v>1.9065832292404252</v>
      </c>
      <c r="AM78">
        <v>7.029176192026716</v>
      </c>
      <c r="AN78">
        <v>0</v>
      </c>
      <c r="AO78">
        <v>0</v>
      </c>
      <c r="AP78">
        <v>2.474732032561052</v>
      </c>
      <c r="AQ78">
        <v>43.793018939052395</v>
      </c>
      <c r="AR78">
        <v>4.8472499135879765</v>
      </c>
      <c r="AS78">
        <v>3.5437609668127741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47.975770268844713</v>
      </c>
      <c r="BB78">
        <f t="shared" si="1"/>
        <v>1099.7699299427522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511.04011687018226</v>
      </c>
      <c r="L79">
        <v>8.7664410154447499</v>
      </c>
      <c r="M79">
        <v>62.762152614964414</v>
      </c>
      <c r="N79">
        <v>51.22542507936631</v>
      </c>
      <c r="O79">
        <v>72.283479481210449</v>
      </c>
      <c r="P79">
        <v>23.940024792753999</v>
      </c>
      <c r="Q79">
        <v>9.467871915309324</v>
      </c>
      <c r="R79">
        <v>18.328182893588473</v>
      </c>
      <c r="S79">
        <v>11.436286239772386</v>
      </c>
      <c r="T79">
        <v>0</v>
      </c>
      <c r="U79">
        <v>51.743500036873293</v>
      </c>
      <c r="V79">
        <v>9.0968641125265606</v>
      </c>
      <c r="W79">
        <v>18.121098148496344</v>
      </c>
      <c r="X79">
        <v>43.174650317673667</v>
      </c>
      <c r="Y79">
        <v>0</v>
      </c>
      <c r="Z79">
        <v>5.755055504070131</v>
      </c>
      <c r="AA79">
        <v>12.337094081402629</v>
      </c>
      <c r="AB79">
        <v>7.1148803471091613</v>
      </c>
      <c r="AC79">
        <v>8.6113442242746814</v>
      </c>
      <c r="AD79">
        <v>3.8738215064704655</v>
      </c>
      <c r="AE79">
        <v>21.972033539553326</v>
      </c>
      <c r="AF79">
        <v>18.612269456376538</v>
      </c>
      <c r="AG79">
        <v>30.508184158108953</v>
      </c>
      <c r="AH79">
        <v>31.12764184314339</v>
      </c>
      <c r="AI79">
        <v>1.697416959924859</v>
      </c>
      <c r="AJ79">
        <v>0</v>
      </c>
      <c r="AK79">
        <v>23.635364039135876</v>
      </c>
      <c r="AL79">
        <v>1.9065832292404252</v>
      </c>
      <c r="AM79">
        <v>4.6861173120434136</v>
      </c>
      <c r="AN79">
        <v>0</v>
      </c>
      <c r="AO79">
        <v>0</v>
      </c>
      <c r="AP79">
        <v>0.67492691797119597</v>
      </c>
      <c r="AQ79">
        <v>43.793018939052395</v>
      </c>
      <c r="AR79">
        <v>1.9388997820914216</v>
      </c>
      <c r="AS79">
        <v>3.5437609668127741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46.530694364382605</v>
      </c>
      <c r="BB79">
        <f t="shared" si="1"/>
        <v>1066.6438119605612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511.04011687018226</v>
      </c>
      <c r="L80">
        <v>8.7664410154447499</v>
      </c>
      <c r="M80">
        <v>62.762152614964414</v>
      </c>
      <c r="N80">
        <v>51.22542507936631</v>
      </c>
      <c r="O80">
        <v>72.283479481210449</v>
      </c>
      <c r="P80">
        <v>23.940024792753999</v>
      </c>
      <c r="Q80">
        <v>9.467871915309324</v>
      </c>
      <c r="R80">
        <v>18.328182893588473</v>
      </c>
      <c r="S80">
        <v>11.436286239772386</v>
      </c>
      <c r="T80">
        <v>0</v>
      </c>
      <c r="U80">
        <v>51.743500036873293</v>
      </c>
      <c r="V80">
        <v>9.0968641125265606</v>
      </c>
      <c r="W80">
        <v>18.121098148496344</v>
      </c>
      <c r="X80">
        <v>43.174650317673667</v>
      </c>
      <c r="Y80">
        <v>0</v>
      </c>
      <c r="Z80">
        <v>5.755055504070131</v>
      </c>
      <c r="AA80">
        <v>12.337094081402629</v>
      </c>
      <c r="AB80">
        <v>5.3361604833020237</v>
      </c>
      <c r="AC80">
        <v>4.3014274613859316</v>
      </c>
      <c r="AD80">
        <v>3.8738215064704655</v>
      </c>
      <c r="AE80">
        <v>21.972033539553326</v>
      </c>
      <c r="AF80">
        <v>18.612269456376538</v>
      </c>
      <c r="AG80">
        <v>30.508184158108953</v>
      </c>
      <c r="AH80">
        <v>20.751761228762255</v>
      </c>
      <c r="AI80">
        <v>0</v>
      </c>
      <c r="AJ80">
        <v>0</v>
      </c>
      <c r="AK80">
        <v>23.635364039135876</v>
      </c>
      <c r="AL80">
        <v>1.9065832292404252</v>
      </c>
      <c r="AM80">
        <v>2.3430588799833019</v>
      </c>
      <c r="AN80">
        <v>0</v>
      </c>
      <c r="AO80">
        <v>0</v>
      </c>
      <c r="AP80">
        <v>0.67492691797119597</v>
      </c>
      <c r="AQ80">
        <v>43.793018939052395</v>
      </c>
      <c r="AR80">
        <v>1.9388997820914216</v>
      </c>
      <c r="AS80">
        <v>3.5437609668127741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45.673585672320613</v>
      </c>
      <c r="BB80">
        <f t="shared" si="1"/>
        <v>1046.995928019561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511.04011687018226</v>
      </c>
      <c r="L81">
        <v>8.7664410154447499</v>
      </c>
      <c r="M81">
        <v>62.762152614964414</v>
      </c>
      <c r="N81">
        <v>51.22542507936631</v>
      </c>
      <c r="O81">
        <v>72.283479481210449</v>
      </c>
      <c r="P81">
        <v>23.940024792753999</v>
      </c>
      <c r="Q81">
        <v>9.467871915309324</v>
      </c>
      <c r="R81">
        <v>18.328182893588473</v>
      </c>
      <c r="S81">
        <v>11.436286239772386</v>
      </c>
      <c r="T81">
        <v>0</v>
      </c>
      <c r="U81">
        <v>51.743500036873293</v>
      </c>
      <c r="V81">
        <v>9.0968641125265606</v>
      </c>
      <c r="W81">
        <v>18.122367650469787</v>
      </c>
      <c r="X81">
        <v>43.174650317673667</v>
      </c>
      <c r="Y81">
        <v>0</v>
      </c>
      <c r="Z81">
        <v>5.755055504070131</v>
      </c>
      <c r="AA81">
        <v>6.1394109655604261</v>
      </c>
      <c r="AB81">
        <v>5.3361604833020237</v>
      </c>
      <c r="AC81">
        <v>4.3014274613859316</v>
      </c>
      <c r="AD81">
        <v>3.8738215064704655</v>
      </c>
      <c r="AE81">
        <v>13.685476933416822</v>
      </c>
      <c r="AF81">
        <v>18.612269456376538</v>
      </c>
      <c r="AG81">
        <v>30.508184158108953</v>
      </c>
      <c r="AH81">
        <v>10.375880614381128</v>
      </c>
      <c r="AI81">
        <v>0</v>
      </c>
      <c r="AJ81">
        <v>0</v>
      </c>
      <c r="AK81">
        <v>23.635364039135876</v>
      </c>
      <c r="AL81">
        <v>1.9065832292404252</v>
      </c>
      <c r="AM81">
        <v>0.4141771041536213</v>
      </c>
      <c r="AN81">
        <v>0</v>
      </c>
      <c r="AO81">
        <v>0</v>
      </c>
      <c r="AP81">
        <v>0.67492691797119597</v>
      </c>
      <c r="AQ81">
        <v>43.793018939052395</v>
      </c>
      <c r="AR81">
        <v>1.9388997820914216</v>
      </c>
      <c r="AS81">
        <v>3.5437609668127741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44.553858449213571</v>
      </c>
      <c r="BB81">
        <f t="shared" si="1"/>
        <v>1021.3279226324521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511.04011687018226</v>
      </c>
      <c r="L82">
        <v>8.7664410154447499</v>
      </c>
      <c r="M82">
        <v>62.762152614964414</v>
      </c>
      <c r="N82">
        <v>51.22542507936631</v>
      </c>
      <c r="O82">
        <v>72.283479481210449</v>
      </c>
      <c r="P82">
        <v>23.940024792753999</v>
      </c>
      <c r="Q82">
        <v>9.467871915309324</v>
      </c>
      <c r="R82">
        <v>18.328182893588473</v>
      </c>
      <c r="S82">
        <v>11.436286239772386</v>
      </c>
      <c r="T82">
        <v>0</v>
      </c>
      <c r="U82">
        <v>51.743500036873293</v>
      </c>
      <c r="V82">
        <v>9.0968641125265606</v>
      </c>
      <c r="W82">
        <v>18.122367650469787</v>
      </c>
      <c r="X82">
        <v>43.174650317673667</v>
      </c>
      <c r="Y82">
        <v>0</v>
      </c>
      <c r="Z82">
        <v>3.139296819035692</v>
      </c>
      <c r="AA82">
        <v>0</v>
      </c>
      <c r="AB82">
        <v>5.3361604833020237</v>
      </c>
      <c r="AC82">
        <v>4.3014274613859316</v>
      </c>
      <c r="AD82">
        <v>3.8738215064704655</v>
      </c>
      <c r="AE82">
        <v>13.685476933416822</v>
      </c>
      <c r="AF82">
        <v>18.612269456376538</v>
      </c>
      <c r="AG82">
        <v>30.508184158108953</v>
      </c>
      <c r="AH82">
        <v>8.4015227683155906</v>
      </c>
      <c r="AI82">
        <v>0</v>
      </c>
      <c r="AJ82">
        <v>0</v>
      </c>
      <c r="AK82">
        <v>23.635364039135876</v>
      </c>
      <c r="AL82">
        <v>1.9065832292404252</v>
      </c>
      <c r="AM82">
        <v>0</v>
      </c>
      <c r="AN82">
        <v>0</v>
      </c>
      <c r="AO82">
        <v>0</v>
      </c>
      <c r="AP82">
        <v>0.67492691797119597</v>
      </c>
      <c r="AQ82">
        <v>43.793018939052395</v>
      </c>
      <c r="AR82">
        <v>1.9388997820914216</v>
      </c>
      <c r="AS82">
        <v>3.5437609668127741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44.08805159689954</v>
      </c>
      <c r="BB82">
        <f t="shared" si="1"/>
        <v>1010.650024883952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511.04011687018226</v>
      </c>
      <c r="L83">
        <v>8.7664410154447499</v>
      </c>
      <c r="M83">
        <v>62.762152614964414</v>
      </c>
      <c r="N83">
        <v>51.22542507936631</v>
      </c>
      <c r="O83">
        <v>72.283479481210449</v>
      </c>
      <c r="P83">
        <v>23.940024792753999</v>
      </c>
      <c r="Q83">
        <v>9.467871915309324</v>
      </c>
      <c r="R83">
        <v>18.328182893588473</v>
      </c>
      <c r="S83">
        <v>11.436286239772386</v>
      </c>
      <c r="T83">
        <v>0</v>
      </c>
      <c r="U83">
        <v>51.743500036873293</v>
      </c>
      <c r="V83">
        <v>9.0968641125265606</v>
      </c>
      <c r="W83">
        <v>18.122367650469787</v>
      </c>
      <c r="X83">
        <v>43.174650317673667</v>
      </c>
      <c r="Y83">
        <v>0</v>
      </c>
      <c r="Z83">
        <v>2.8775277520350655</v>
      </c>
      <c r="AA83">
        <v>0</v>
      </c>
      <c r="AB83">
        <v>5.3361604833020237</v>
      </c>
      <c r="AC83">
        <v>4.3014274613859316</v>
      </c>
      <c r="AD83">
        <v>3.8738215064704655</v>
      </c>
      <c r="AE83">
        <v>6.8427384667084112</v>
      </c>
      <c r="AF83">
        <v>12.546047864746399</v>
      </c>
      <c r="AG83">
        <v>30.508184158108953</v>
      </c>
      <c r="AH83">
        <v>2.9405329240242115</v>
      </c>
      <c r="AI83">
        <v>0</v>
      </c>
      <c r="AJ83">
        <v>0</v>
      </c>
      <c r="AK83">
        <v>23.635364039135876</v>
      </c>
      <c r="AL83">
        <v>1.9065832292404252</v>
      </c>
      <c r="AM83">
        <v>0</v>
      </c>
      <c r="AN83">
        <v>0</v>
      </c>
      <c r="AO83">
        <v>0</v>
      </c>
      <c r="AP83">
        <v>0.67492691797119597</v>
      </c>
      <c r="AQ83">
        <v>36.080483610937179</v>
      </c>
      <c r="AR83">
        <v>1.4541750657482782</v>
      </c>
      <c r="AS83">
        <v>3.5437609668127741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42.96660027411064</v>
      </c>
      <c r="BB83">
        <f t="shared" si="1"/>
        <v>984.94249719265224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511.04011687018226</v>
      </c>
      <c r="L84">
        <v>8.7664410154447499</v>
      </c>
      <c r="M84">
        <v>62.762152614964414</v>
      </c>
      <c r="N84">
        <v>51.22542507936631</v>
      </c>
      <c r="O84">
        <v>72.283479481210449</v>
      </c>
      <c r="P84">
        <v>23.940024792753999</v>
      </c>
      <c r="Q84">
        <v>9.467871915309324</v>
      </c>
      <c r="R84">
        <v>18.328182893588473</v>
      </c>
      <c r="S84">
        <v>11.436286239772386</v>
      </c>
      <c r="T84">
        <v>0</v>
      </c>
      <c r="U84">
        <v>51.743500036873293</v>
      </c>
      <c r="V84">
        <v>9.0968641125265606</v>
      </c>
      <c r="W84">
        <v>18.122367650469787</v>
      </c>
      <c r="X84">
        <v>43.174650317673667</v>
      </c>
      <c r="Y84">
        <v>0</v>
      </c>
      <c r="Z84">
        <v>2.8775277520350655</v>
      </c>
      <c r="AA84">
        <v>0</v>
      </c>
      <c r="AB84">
        <v>5.3361604833020237</v>
      </c>
      <c r="AC84">
        <v>4.3014274613859316</v>
      </c>
      <c r="AD84">
        <v>3.8738215064704655</v>
      </c>
      <c r="AE84">
        <v>0</v>
      </c>
      <c r="AF84">
        <v>12.408179401481945</v>
      </c>
      <c r="AG84">
        <v>30.508184158108953</v>
      </c>
      <c r="AH84">
        <v>0</v>
      </c>
      <c r="AI84">
        <v>0</v>
      </c>
      <c r="AJ84">
        <v>0</v>
      </c>
      <c r="AK84">
        <v>23.635364039135876</v>
      </c>
      <c r="AL84">
        <v>1.9065832292404252</v>
      </c>
      <c r="AM84">
        <v>0</v>
      </c>
      <c r="AN84">
        <v>0</v>
      </c>
      <c r="AO84">
        <v>0</v>
      </c>
      <c r="AP84">
        <v>0.67492691797119597</v>
      </c>
      <c r="AQ84">
        <v>32.844764029012737</v>
      </c>
      <c r="AR84">
        <v>1.4541750657482782</v>
      </c>
      <c r="AS84">
        <v>3.5437609668127741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42.41664354968912</v>
      </c>
      <c r="BB84">
        <f t="shared" si="1"/>
        <v>972.33559448115238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511.04011687018226</v>
      </c>
      <c r="L85">
        <v>8.7664410154447499</v>
      </c>
      <c r="M85">
        <v>62.762152614964414</v>
      </c>
      <c r="N85">
        <v>51.22542507936631</v>
      </c>
      <c r="O85">
        <v>72.283479481210449</v>
      </c>
      <c r="P85">
        <v>23.940024792753999</v>
      </c>
      <c r="Q85">
        <v>9.467871915309324</v>
      </c>
      <c r="R85">
        <v>18.328182893588473</v>
      </c>
      <c r="S85">
        <v>11.436286239772386</v>
      </c>
      <c r="T85">
        <v>0</v>
      </c>
      <c r="U85">
        <v>51.743500036873293</v>
      </c>
      <c r="V85">
        <v>9.0968641125265606</v>
      </c>
      <c r="W85">
        <v>18.122367650469787</v>
      </c>
      <c r="X85">
        <v>43.174650317673667</v>
      </c>
      <c r="Y85">
        <v>0</v>
      </c>
      <c r="Z85">
        <v>0.48296874139010643</v>
      </c>
      <c r="AA85">
        <v>0</v>
      </c>
      <c r="AB85">
        <v>5.3361604833020237</v>
      </c>
      <c r="AC85">
        <v>0</v>
      </c>
      <c r="AD85">
        <v>0</v>
      </c>
      <c r="AE85">
        <v>0</v>
      </c>
      <c r="AF85">
        <v>12.408179401481945</v>
      </c>
      <c r="AG85">
        <v>30.508184158108953</v>
      </c>
      <c r="AH85">
        <v>0</v>
      </c>
      <c r="AI85">
        <v>0</v>
      </c>
      <c r="AJ85">
        <v>0</v>
      </c>
      <c r="AK85">
        <v>23.635364039135876</v>
      </c>
      <c r="AL85">
        <v>1.9065832292404252</v>
      </c>
      <c r="AM85">
        <v>0</v>
      </c>
      <c r="AN85">
        <v>0</v>
      </c>
      <c r="AO85">
        <v>0</v>
      </c>
      <c r="AP85">
        <v>0.67492691797119597</v>
      </c>
      <c r="AQ85">
        <v>21.896509820079313</v>
      </c>
      <c r="AR85">
        <v>12.118124783969945</v>
      </c>
      <c r="AS85">
        <v>3.5437609668127741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41.962941648476011</v>
      </c>
      <c r="BB85">
        <f t="shared" si="1"/>
        <v>961.93518391315229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511.04011687018226</v>
      </c>
      <c r="L86">
        <v>8.7664410154447499</v>
      </c>
      <c r="M86">
        <v>62.762152614964414</v>
      </c>
      <c r="N86">
        <v>51.22542507936631</v>
      </c>
      <c r="O86">
        <v>72.283479481210449</v>
      </c>
      <c r="P86">
        <v>23.940024792753999</v>
      </c>
      <c r="Q86">
        <v>9.467871915309324</v>
      </c>
      <c r="R86">
        <v>18.328182893588473</v>
      </c>
      <c r="S86">
        <v>11.436286239772386</v>
      </c>
      <c r="T86">
        <v>0</v>
      </c>
      <c r="U86">
        <v>51.743500036873293</v>
      </c>
      <c r="V86">
        <v>9.0968641125265606</v>
      </c>
      <c r="W86">
        <v>18.122367650469787</v>
      </c>
      <c r="X86">
        <v>43.174650317673667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12.408179401481945</v>
      </c>
      <c r="AG86">
        <v>30.508184158108953</v>
      </c>
      <c r="AH86">
        <v>0</v>
      </c>
      <c r="AI86">
        <v>0</v>
      </c>
      <c r="AJ86">
        <v>0</v>
      </c>
      <c r="AK86">
        <v>23.635364039135876</v>
      </c>
      <c r="AL86">
        <v>1.9065832292404252</v>
      </c>
      <c r="AM86">
        <v>0</v>
      </c>
      <c r="AN86">
        <v>0</v>
      </c>
      <c r="AO86">
        <v>0</v>
      </c>
      <c r="AP86">
        <v>0.67492691797119597</v>
      </c>
      <c r="AQ86">
        <v>21.896509820079313</v>
      </c>
      <c r="AR86">
        <v>12.118124783969945</v>
      </c>
      <c r="AS86">
        <v>3.5437609668127741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41.719702046883889</v>
      </c>
      <c r="BB86">
        <f t="shared" si="1"/>
        <v>956.35929429005239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511.04011687018226</v>
      </c>
      <c r="L87">
        <v>8.7664410154447499</v>
      </c>
      <c r="M87">
        <v>62.762152614964414</v>
      </c>
      <c r="N87">
        <v>51.22542507936631</v>
      </c>
      <c r="O87">
        <v>72.283479481210449</v>
      </c>
      <c r="P87">
        <v>23.940024792753999</v>
      </c>
      <c r="Q87">
        <v>9.4697513401247981</v>
      </c>
      <c r="R87">
        <v>18.328182893588473</v>
      </c>
      <c r="S87">
        <v>11.436286239772386</v>
      </c>
      <c r="T87">
        <v>0</v>
      </c>
      <c r="U87">
        <v>51.743500036873293</v>
      </c>
      <c r="V87">
        <v>9.0968641125265606</v>
      </c>
      <c r="W87">
        <v>18.121098148496344</v>
      </c>
      <c r="X87">
        <v>43.174650317673667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12.408179401481945</v>
      </c>
      <c r="AG87">
        <v>30.508184158108953</v>
      </c>
      <c r="AH87">
        <v>0</v>
      </c>
      <c r="AI87">
        <v>0</v>
      </c>
      <c r="AJ87">
        <v>0</v>
      </c>
      <c r="AK87">
        <v>23.635364039135876</v>
      </c>
      <c r="AL87">
        <v>1.9065832292404252</v>
      </c>
      <c r="AM87">
        <v>0</v>
      </c>
      <c r="AN87">
        <v>0</v>
      </c>
      <c r="AO87">
        <v>0</v>
      </c>
      <c r="AP87">
        <v>0.67492691797119597</v>
      </c>
      <c r="AQ87">
        <v>21.896509820079313</v>
      </c>
      <c r="AR87">
        <v>0.96944989104571078</v>
      </c>
      <c r="AS87">
        <v>3.5437609668127741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41.253712931134459</v>
      </c>
      <c r="BB87">
        <f t="shared" si="1"/>
        <v>945.67721843571962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511.04011687018226</v>
      </c>
      <c r="L88">
        <v>8.7664410154447499</v>
      </c>
      <c r="M88">
        <v>62.762152614964414</v>
      </c>
      <c r="N88">
        <v>51.22542507936631</v>
      </c>
      <c r="O88">
        <v>72.283479481210449</v>
      </c>
      <c r="P88">
        <v>23.940024792753999</v>
      </c>
      <c r="Q88">
        <v>9.4697513401247981</v>
      </c>
      <c r="R88">
        <v>18.328182893588473</v>
      </c>
      <c r="S88">
        <v>11.436286239772386</v>
      </c>
      <c r="T88">
        <v>0</v>
      </c>
      <c r="U88">
        <v>51.743500036873293</v>
      </c>
      <c r="V88">
        <v>9.0968641125265606</v>
      </c>
      <c r="W88">
        <v>18.121098148496344</v>
      </c>
      <c r="X88">
        <v>43.174650317673667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12.408179401481945</v>
      </c>
      <c r="AG88">
        <v>30.508184158108953</v>
      </c>
      <c r="AH88">
        <v>0</v>
      </c>
      <c r="AI88">
        <v>0</v>
      </c>
      <c r="AJ88">
        <v>0</v>
      </c>
      <c r="AK88">
        <v>23.635364039135876</v>
      </c>
      <c r="AL88">
        <v>1.9065832292404252</v>
      </c>
      <c r="AM88">
        <v>0</v>
      </c>
      <c r="AN88">
        <v>0</v>
      </c>
      <c r="AO88">
        <v>0</v>
      </c>
      <c r="AP88">
        <v>0.67492691797119597</v>
      </c>
      <c r="AQ88">
        <v>10.948254910039656</v>
      </c>
      <c r="AR88">
        <v>0.96944989104571078</v>
      </c>
      <c r="AS88">
        <v>3.5437609668127741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40.7960758758948</v>
      </c>
      <c r="BB88">
        <f t="shared" si="1"/>
        <v>935.18660058091962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511.04011687018226</v>
      </c>
      <c r="L89">
        <v>9.0585853519627708</v>
      </c>
      <c r="M89">
        <v>62.762152614964414</v>
      </c>
      <c r="N89">
        <v>51.22542507936631</v>
      </c>
      <c r="O89">
        <v>72.283479481210449</v>
      </c>
      <c r="P89">
        <v>23.940024792753999</v>
      </c>
      <c r="Q89">
        <v>9.8752276957551928</v>
      </c>
      <c r="R89">
        <v>18.328333215127</v>
      </c>
      <c r="S89">
        <v>11.436286239772386</v>
      </c>
      <c r="T89">
        <v>0</v>
      </c>
      <c r="U89">
        <v>51.743500036873293</v>
      </c>
      <c r="V89">
        <v>9.0968641125265606</v>
      </c>
      <c r="W89">
        <v>18.121098148496344</v>
      </c>
      <c r="X89">
        <v>43.174650317673667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12.408179401481945</v>
      </c>
      <c r="AG89">
        <v>30.508184158108953</v>
      </c>
      <c r="AH89">
        <v>0</v>
      </c>
      <c r="AI89">
        <v>0</v>
      </c>
      <c r="AJ89">
        <v>0</v>
      </c>
      <c r="AK89">
        <v>23.635364039135876</v>
      </c>
      <c r="AL89">
        <v>1.9065832292404252</v>
      </c>
      <c r="AM89">
        <v>0</v>
      </c>
      <c r="AN89">
        <v>0</v>
      </c>
      <c r="AO89">
        <v>0</v>
      </c>
      <c r="AP89">
        <v>0.50619518847839695</v>
      </c>
      <c r="AQ89">
        <v>10.948254910039656</v>
      </c>
      <c r="AR89">
        <v>0.96944989104571078</v>
      </c>
      <c r="AS89">
        <v>2.3625073112085158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40.768813315169851</v>
      </c>
      <c r="BB89">
        <f t="shared" si="1"/>
        <v>934.56164877023411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511.04011687018226</v>
      </c>
      <c r="L90">
        <v>8.7663984312578442</v>
      </c>
      <c r="M90">
        <v>62.762152614964414</v>
      </c>
      <c r="N90">
        <v>51.22542507936631</v>
      </c>
      <c r="O90">
        <v>72.283479481210449</v>
      </c>
      <c r="P90">
        <v>23.940024792753999</v>
      </c>
      <c r="Q90">
        <v>9.46536513906719</v>
      </c>
      <c r="R90">
        <v>18.328333215127</v>
      </c>
      <c r="S90">
        <v>11.436286239772386</v>
      </c>
      <c r="T90">
        <v>0</v>
      </c>
      <c r="U90">
        <v>51.743500036873293</v>
      </c>
      <c r="V90">
        <v>9.0968641125265606</v>
      </c>
      <c r="W90">
        <v>18.121098148496344</v>
      </c>
      <c r="X90">
        <v>43.174650317673667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12.408179401481945</v>
      </c>
      <c r="AG90">
        <v>30.508184158108953</v>
      </c>
      <c r="AH90">
        <v>0</v>
      </c>
      <c r="AI90">
        <v>0</v>
      </c>
      <c r="AJ90">
        <v>0</v>
      </c>
      <c r="AK90">
        <v>23.635364039135876</v>
      </c>
      <c r="AL90">
        <v>1.9065832292404252</v>
      </c>
      <c r="AM90">
        <v>0</v>
      </c>
      <c r="AN90">
        <v>0</v>
      </c>
      <c r="AO90">
        <v>0</v>
      </c>
      <c r="AP90">
        <v>0.50619518847839695</v>
      </c>
      <c r="AQ90">
        <v>10.948254910039656</v>
      </c>
      <c r="AR90">
        <v>0.96944989104571078</v>
      </c>
      <c r="AS90">
        <v>2.3625073112085158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40.73946764701482</v>
      </c>
      <c r="BB90">
        <f t="shared" si="1"/>
        <v>933.88894496099624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511.04339293946106</v>
      </c>
      <c r="L91">
        <v>8.787321733138457</v>
      </c>
      <c r="M91">
        <v>62.762152614964414</v>
      </c>
      <c r="N91">
        <v>51.22542507936631</v>
      </c>
      <c r="O91">
        <v>72.283479481210449</v>
      </c>
      <c r="P91">
        <v>23.940024792753999</v>
      </c>
      <c r="Q91">
        <v>9.46536513906719</v>
      </c>
      <c r="R91">
        <v>18.328333215127</v>
      </c>
      <c r="S91">
        <v>11.436885746258891</v>
      </c>
      <c r="T91">
        <v>0</v>
      </c>
      <c r="U91">
        <v>51.743500036873293</v>
      </c>
      <c r="V91">
        <v>9.0968641125265606</v>
      </c>
      <c r="W91">
        <v>18.121098148496344</v>
      </c>
      <c r="X91">
        <v>43.174650317673667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12.408179401481945</v>
      </c>
      <c r="AG91">
        <v>30.508184158108953</v>
      </c>
      <c r="AH91">
        <v>0</v>
      </c>
      <c r="AI91">
        <v>0</v>
      </c>
      <c r="AJ91">
        <v>0</v>
      </c>
      <c r="AK91">
        <v>23.635364039135876</v>
      </c>
      <c r="AL91">
        <v>1.9065832292404252</v>
      </c>
      <c r="AM91">
        <v>0</v>
      </c>
      <c r="AN91">
        <v>0</v>
      </c>
      <c r="AO91">
        <v>0</v>
      </c>
      <c r="AP91">
        <v>0.50619518847839695</v>
      </c>
      <c r="AQ91">
        <v>10.948254910039656</v>
      </c>
      <c r="AR91">
        <v>0.96944989104571078</v>
      </c>
      <c r="AS91">
        <v>2.3625073112085158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40.740504240100407</v>
      </c>
      <c r="BB91">
        <f t="shared" si="1"/>
        <v>933.91270724555659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511.04339293946106</v>
      </c>
      <c r="L92">
        <v>8.787321733138457</v>
      </c>
      <c r="M92">
        <v>62.762152614964414</v>
      </c>
      <c r="N92">
        <v>51.22542507936631</v>
      </c>
      <c r="O92">
        <v>72.283479481210449</v>
      </c>
      <c r="P92">
        <v>23.940024792753999</v>
      </c>
      <c r="Q92">
        <v>9.46536513906719</v>
      </c>
      <c r="R92">
        <v>18.328333215127</v>
      </c>
      <c r="S92">
        <v>11.436885746258891</v>
      </c>
      <c r="T92">
        <v>0</v>
      </c>
      <c r="U92">
        <v>51.743500036873293</v>
      </c>
      <c r="V92">
        <v>9.0968641125265606</v>
      </c>
      <c r="W92">
        <v>18.121098148496344</v>
      </c>
      <c r="X92">
        <v>43.174650317673667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12.408179401481945</v>
      </c>
      <c r="AG92">
        <v>30.508184158108953</v>
      </c>
      <c r="AH92">
        <v>0</v>
      </c>
      <c r="AI92">
        <v>0</v>
      </c>
      <c r="AJ92">
        <v>0</v>
      </c>
      <c r="AK92">
        <v>23.635364039135876</v>
      </c>
      <c r="AL92">
        <v>1.9065832292404252</v>
      </c>
      <c r="AM92">
        <v>0</v>
      </c>
      <c r="AN92">
        <v>0</v>
      </c>
      <c r="AO92">
        <v>0</v>
      </c>
      <c r="AP92">
        <v>0.50619518847839695</v>
      </c>
      <c r="AQ92">
        <v>10.948254910039656</v>
      </c>
      <c r="AR92">
        <v>0.96944989104571078</v>
      </c>
      <c r="AS92">
        <v>2.3625073112085158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40.740504240100407</v>
      </c>
      <c r="BB92">
        <f t="shared" si="1"/>
        <v>933.91270724555659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478.78297496968548</v>
      </c>
      <c r="L93">
        <v>2.995313353563962</v>
      </c>
      <c r="M93">
        <v>62.762152614964414</v>
      </c>
      <c r="N93">
        <v>51.22542507936631</v>
      </c>
      <c r="O93">
        <v>72.283479481210449</v>
      </c>
      <c r="P93">
        <v>23.940024792753999</v>
      </c>
      <c r="Q93">
        <v>3.5103211838392356</v>
      </c>
      <c r="R93">
        <v>18.328333215127</v>
      </c>
      <c r="S93">
        <v>5.2180123869171302</v>
      </c>
      <c r="T93">
        <v>0</v>
      </c>
      <c r="U93">
        <v>51.743500036873293</v>
      </c>
      <c r="V93">
        <v>9.0968641125265606</v>
      </c>
      <c r="W93">
        <v>18.121098148496344</v>
      </c>
      <c r="X93">
        <v>43.174650317673667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12.408179401481945</v>
      </c>
      <c r="AG93">
        <v>30.508184158108953</v>
      </c>
      <c r="AH93">
        <v>0</v>
      </c>
      <c r="AI93">
        <v>0</v>
      </c>
      <c r="AJ93">
        <v>0</v>
      </c>
      <c r="AK93">
        <v>23.635364039135876</v>
      </c>
      <c r="AL93">
        <v>9.5329145890297013</v>
      </c>
      <c r="AM93">
        <v>0</v>
      </c>
      <c r="AN93">
        <v>0</v>
      </c>
      <c r="AO93">
        <v>0</v>
      </c>
      <c r="AP93">
        <v>0.50619518847839695</v>
      </c>
      <c r="AQ93">
        <v>0</v>
      </c>
      <c r="AR93">
        <v>0.96944989104571078</v>
      </c>
      <c r="AS93">
        <v>2.0671941264871636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38.489842579426757</v>
      </c>
      <c r="BB93">
        <f t="shared" si="1"/>
        <v>882.3197885073389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473.70960725728304</v>
      </c>
      <c r="L94">
        <v>2.995313353563962</v>
      </c>
      <c r="M94">
        <v>62.762152614964414</v>
      </c>
      <c r="N94">
        <v>51.22542507936631</v>
      </c>
      <c r="O94">
        <v>72.283479481210449</v>
      </c>
      <c r="P94">
        <v>23.940024792753999</v>
      </c>
      <c r="Q94">
        <v>3.5103211838392356</v>
      </c>
      <c r="R94">
        <v>19.129618033813397</v>
      </c>
      <c r="S94">
        <v>5.2111237269742459</v>
      </c>
      <c r="T94">
        <v>0</v>
      </c>
      <c r="U94">
        <v>51.743500036873293</v>
      </c>
      <c r="V94">
        <v>9.0950738019382271</v>
      </c>
      <c r="W94">
        <v>18.18581427777082</v>
      </c>
      <c r="X94">
        <v>43.17376388654742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12.408179401481945</v>
      </c>
      <c r="AG94">
        <v>30.508184158108953</v>
      </c>
      <c r="AH94">
        <v>0</v>
      </c>
      <c r="AI94">
        <v>0</v>
      </c>
      <c r="AJ94">
        <v>0</v>
      </c>
      <c r="AK94">
        <v>23.635364039135876</v>
      </c>
      <c r="AL94">
        <v>29.898686099348634</v>
      </c>
      <c r="AM94">
        <v>0</v>
      </c>
      <c r="AN94">
        <v>0</v>
      </c>
      <c r="AO94">
        <v>0</v>
      </c>
      <c r="AP94">
        <v>0.50619518847839695</v>
      </c>
      <c r="AQ94">
        <v>0</v>
      </c>
      <c r="AR94">
        <v>0.96944989104571078</v>
      </c>
      <c r="AS94">
        <v>2.0671941264871636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39.164864064015127</v>
      </c>
      <c r="BB94">
        <f t="shared" si="1"/>
        <v>897.79360636697038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455.71560165457652</v>
      </c>
      <c r="L95">
        <v>2.995313353563962</v>
      </c>
      <c r="M95">
        <v>62.762152614964414</v>
      </c>
      <c r="N95">
        <v>51.22542507936631</v>
      </c>
      <c r="O95">
        <v>72.283479481210449</v>
      </c>
      <c r="P95">
        <v>23.940024792753999</v>
      </c>
      <c r="Q95">
        <v>3.5217211518391855</v>
      </c>
      <c r="R95">
        <v>18.399776986696921</v>
      </c>
      <c r="S95">
        <v>5.2111237269742459</v>
      </c>
      <c r="T95">
        <v>0</v>
      </c>
      <c r="U95">
        <v>51.211573062883346</v>
      </c>
      <c r="V95">
        <v>9.097912784465862</v>
      </c>
      <c r="W95">
        <v>18.293324812081522</v>
      </c>
      <c r="X95">
        <v>44.052466342769058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6.2040900548945945</v>
      </c>
      <c r="AG95">
        <v>30.508184158108953</v>
      </c>
      <c r="AH95">
        <v>0</v>
      </c>
      <c r="AI95">
        <v>0</v>
      </c>
      <c r="AJ95">
        <v>0</v>
      </c>
      <c r="AK95">
        <v>23.635364039135876</v>
      </c>
      <c r="AL95">
        <v>39.864915058660252</v>
      </c>
      <c r="AM95">
        <v>0</v>
      </c>
      <c r="AN95">
        <v>0</v>
      </c>
      <c r="AO95">
        <v>0</v>
      </c>
      <c r="AP95">
        <v>0.50619518847839695</v>
      </c>
      <c r="AQ95">
        <v>0</v>
      </c>
      <c r="AR95">
        <v>0.96944989104571078</v>
      </c>
      <c r="AS95">
        <v>2.0671941264871636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38.559049053487918</v>
      </c>
      <c r="BB95">
        <f t="shared" si="1"/>
        <v>883.90623930746881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402.42159224674668</v>
      </c>
      <c r="L96">
        <v>2.995313353563962</v>
      </c>
      <c r="M96">
        <v>62.762152614964414</v>
      </c>
      <c r="N96">
        <v>51.22542507936631</v>
      </c>
      <c r="O96">
        <v>72.283479481210449</v>
      </c>
      <c r="P96">
        <v>23.940024792753999</v>
      </c>
      <c r="Q96">
        <v>3.5217211518391855</v>
      </c>
      <c r="R96">
        <v>18.37881928884396</v>
      </c>
      <c r="S96">
        <v>5.2111237269742459</v>
      </c>
      <c r="T96">
        <v>0</v>
      </c>
      <c r="U96">
        <v>51.211573062883346</v>
      </c>
      <c r="V96">
        <v>9.097912784465862</v>
      </c>
      <c r="W96">
        <v>18.293324812081522</v>
      </c>
      <c r="X96">
        <v>43.173623375284997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6.2040900548945945</v>
      </c>
      <c r="AG96">
        <v>30.508184158108953</v>
      </c>
      <c r="AH96">
        <v>0</v>
      </c>
      <c r="AI96">
        <v>0</v>
      </c>
      <c r="AJ96">
        <v>0</v>
      </c>
      <c r="AK96">
        <v>23.635364039135876</v>
      </c>
      <c r="AL96">
        <v>39.864915058660252</v>
      </c>
      <c r="AM96">
        <v>0</v>
      </c>
      <c r="AN96">
        <v>0</v>
      </c>
      <c r="AO96">
        <v>0</v>
      </c>
      <c r="AP96">
        <v>0.50619518847839695</v>
      </c>
      <c r="AQ96">
        <v>0</v>
      </c>
      <c r="AR96">
        <v>2.9083501314965563</v>
      </c>
      <c r="AS96">
        <v>2.0671941264871636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36.37479382248042</v>
      </c>
      <c r="BB96">
        <f t="shared" si="1"/>
        <v>833.83558470576031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333.97248428280443</v>
      </c>
      <c r="L97">
        <v>2.995313353563962</v>
      </c>
      <c r="M97">
        <v>62.762152614964414</v>
      </c>
      <c r="N97">
        <v>51.22542507936631</v>
      </c>
      <c r="O97">
        <v>72.283479481210449</v>
      </c>
      <c r="P97">
        <v>23.95046072335241</v>
      </c>
      <c r="Q97">
        <v>3.9225808928138717</v>
      </c>
      <c r="R97">
        <v>18.386851622625009</v>
      </c>
      <c r="S97">
        <v>5.2176173894800622</v>
      </c>
      <c r="T97">
        <v>0</v>
      </c>
      <c r="U97">
        <v>51.211573062883346</v>
      </c>
      <c r="V97">
        <v>9.097912784465862</v>
      </c>
      <c r="W97">
        <v>18.293324812081522</v>
      </c>
      <c r="X97">
        <v>43.173623375284997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6.2040900548945945</v>
      </c>
      <c r="AG97">
        <v>30.508184158108953</v>
      </c>
      <c r="AH97">
        <v>0</v>
      </c>
      <c r="AI97">
        <v>0</v>
      </c>
      <c r="AJ97">
        <v>0</v>
      </c>
      <c r="AK97">
        <v>23.635364039135876</v>
      </c>
      <c r="AL97">
        <v>29.898686099348634</v>
      </c>
      <c r="AM97">
        <v>0</v>
      </c>
      <c r="AN97">
        <v>0</v>
      </c>
      <c r="AO97">
        <v>0</v>
      </c>
      <c r="AP97">
        <v>0.50619518847839695</v>
      </c>
      <c r="AQ97">
        <v>0</v>
      </c>
      <c r="AR97">
        <v>13.572299849718222</v>
      </c>
      <c r="AS97">
        <v>2.0671941264871636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33.560585183026596</v>
      </c>
      <c r="BB97">
        <f t="shared" si="1"/>
        <v>769.324227808042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312.01042745461831</v>
      </c>
      <c r="L98">
        <v>2.995313353563962</v>
      </c>
      <c r="M98">
        <v>62.762152614964414</v>
      </c>
      <c r="N98">
        <v>51.22542507936631</v>
      </c>
      <c r="O98">
        <v>72.283479481210449</v>
      </c>
      <c r="P98">
        <v>23.95046072335241</v>
      </c>
      <c r="Q98">
        <v>3.9225808928138717</v>
      </c>
      <c r="R98">
        <v>18.386851622625009</v>
      </c>
      <c r="S98">
        <v>5.2176173894800622</v>
      </c>
      <c r="T98">
        <v>0</v>
      </c>
      <c r="U98">
        <v>51.211573062883346</v>
      </c>
      <c r="V98">
        <v>9.097912784465862</v>
      </c>
      <c r="W98">
        <v>18.293324812081522</v>
      </c>
      <c r="X98">
        <v>43.173623375284997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6.2040900548945945</v>
      </c>
      <c r="AG98">
        <v>30.508184158108953</v>
      </c>
      <c r="AH98">
        <v>0</v>
      </c>
      <c r="AI98">
        <v>0</v>
      </c>
      <c r="AJ98">
        <v>0</v>
      </c>
      <c r="AK98">
        <v>23.635364039135876</v>
      </c>
      <c r="AL98">
        <v>1.9065832292404252</v>
      </c>
      <c r="AM98">
        <v>0</v>
      </c>
      <c r="AN98">
        <v>0</v>
      </c>
      <c r="AO98">
        <v>0</v>
      </c>
      <c r="AP98">
        <v>0.50619518847839695</v>
      </c>
      <c r="AQ98">
        <v>0</v>
      </c>
      <c r="AR98">
        <v>13.572299849718222</v>
      </c>
      <c r="AS98">
        <v>2.0671941264871636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31.472501307637927</v>
      </c>
      <c r="BB98">
        <f t="shared" si="1"/>
        <v>721.45815198513628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10.724028718800311</v>
      </c>
      <c r="L99">
        <f t="shared" si="2"/>
        <v>0.17405562490745544</v>
      </c>
      <c r="M99">
        <f t="shared" si="2"/>
        <v>1.5062916627591461</v>
      </c>
      <c r="N99">
        <f t="shared" si="2"/>
        <v>1.2294102019047919</v>
      </c>
      <c r="O99">
        <f t="shared" si="2"/>
        <v>1.7348035075490535</v>
      </c>
      <c r="P99">
        <f t="shared" si="2"/>
        <v>0.57404291746289193</v>
      </c>
      <c r="Q99">
        <f t="shared" si="2"/>
        <v>0.19054929099458098</v>
      </c>
      <c r="R99">
        <f t="shared" si="2"/>
        <v>0.38761798361097777</v>
      </c>
      <c r="S99">
        <f t="shared" si="2"/>
        <v>0.22923302585675531</v>
      </c>
      <c r="T99">
        <f t="shared" si="2"/>
        <v>0</v>
      </c>
      <c r="U99">
        <f t="shared" si="2"/>
        <v>1.198998191855313</v>
      </c>
      <c r="V99">
        <f t="shared" si="2"/>
        <v>0.1664309567134038</v>
      </c>
      <c r="W99">
        <f t="shared" si="2"/>
        <v>0.35891357562244042</v>
      </c>
      <c r="X99">
        <f t="shared" si="2"/>
        <v>0.87729726417081544</v>
      </c>
      <c r="Y99">
        <f t="shared" si="2"/>
        <v>0</v>
      </c>
      <c r="Z99">
        <f t="shared" si="2"/>
        <v>2.873519112398246E-2</v>
      </c>
      <c r="AA99">
        <f t="shared" si="2"/>
        <v>4.8322019507827163E-2</v>
      </c>
      <c r="AB99">
        <f t="shared" si="2"/>
        <v>5.5919995911579007E-2</v>
      </c>
      <c r="AC99">
        <f t="shared" si="2"/>
        <v>5.1879599957576739E-2</v>
      </c>
      <c r="AD99">
        <f t="shared" si="2"/>
        <v>6.6781750925302655E-2</v>
      </c>
      <c r="AE99">
        <f t="shared" si="2"/>
        <v>0.11971028933291583</v>
      </c>
      <c r="AF99">
        <f t="shared" si="2"/>
        <v>0.24726744797657052</v>
      </c>
      <c r="AG99">
        <f t="shared" si="2"/>
        <v>0.73219641979461514</v>
      </c>
      <c r="AH99">
        <f t="shared" si="2"/>
        <v>0.29590163189109786</v>
      </c>
      <c r="AI99">
        <f t="shared" si="2"/>
        <v>2.3763838782404515E-2</v>
      </c>
      <c r="AJ99">
        <f t="shared" si="2"/>
        <v>0</v>
      </c>
      <c r="AK99">
        <f t="shared" si="2"/>
        <v>0.56724873693925959</v>
      </c>
      <c r="AL99">
        <f t="shared" si="2"/>
        <v>0.15421656375079887</v>
      </c>
      <c r="AM99">
        <f t="shared" si="2"/>
        <v>2.1300533857545392E-2</v>
      </c>
      <c r="AN99">
        <f t="shared" si="2"/>
        <v>0</v>
      </c>
      <c r="AO99">
        <f t="shared" si="2"/>
        <v>0</v>
      </c>
      <c r="AP99">
        <f t="shared" si="2"/>
        <v>2.1175832051346287E-2</v>
      </c>
      <c r="AQ99">
        <f t="shared" si="2"/>
        <v>0.44679517371091643</v>
      </c>
      <c r="AR99">
        <f t="shared" si="2"/>
        <v>7.8040723906700013E-2</v>
      </c>
      <c r="AS99">
        <f t="shared" si="2"/>
        <v>8.2687760361302404E-2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0.93605316685716744</v>
      </c>
      <c r="BB99">
        <f t="shared" si="1"/>
        <v>21.457563265132507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87.373154880073628</v>
      </c>
      <c r="L3">
        <v>21.175274833891237</v>
      </c>
      <c r="M3">
        <v>0</v>
      </c>
      <c r="N3">
        <v>29.6101326304324</v>
      </c>
      <c r="O3">
        <v>49.691631195253962</v>
      </c>
      <c r="P3">
        <v>60.405119659621867</v>
      </c>
      <c r="Q3">
        <v>2.9452035065748277</v>
      </c>
      <c r="R3">
        <v>4.8187537494224886</v>
      </c>
      <c r="S3">
        <v>3.4341029406552379</v>
      </c>
      <c r="T3">
        <v>0</v>
      </c>
      <c r="U3">
        <v>275.71488207054892</v>
      </c>
      <c r="V3">
        <v>0.9505135812833917</v>
      </c>
      <c r="W3">
        <v>5.1957419578855264</v>
      </c>
      <c r="X3">
        <v>14.286832420564645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13.665657930807765</v>
      </c>
      <c r="AL3">
        <v>0.64901685424945166</v>
      </c>
      <c r="AM3">
        <v>0</v>
      </c>
      <c r="AN3">
        <v>0</v>
      </c>
      <c r="AO3">
        <v>0</v>
      </c>
      <c r="AP3">
        <v>0.39032658735128362</v>
      </c>
      <c r="AQ3">
        <v>0</v>
      </c>
      <c r="AR3">
        <v>7.8491898037987884</v>
      </c>
      <c r="AS3">
        <v>4.2355154748486745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24.343945893229606</v>
      </c>
      <c r="BB3">
        <f>SUM(B3:AZ3)-BA3</f>
        <v>558.04710418403465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86.066573704755442</v>
      </c>
      <c r="L4">
        <v>21.175274833891237</v>
      </c>
      <c r="M4">
        <v>0</v>
      </c>
      <c r="N4">
        <v>29.6101326304324</v>
      </c>
      <c r="O4">
        <v>49.691631195253962</v>
      </c>
      <c r="P4">
        <v>60.405119659621867</v>
      </c>
      <c r="Q4">
        <v>2.9452035065748277</v>
      </c>
      <c r="R4">
        <v>4.7051452419372719</v>
      </c>
      <c r="S4">
        <v>3.4341029406552379</v>
      </c>
      <c r="T4">
        <v>0</v>
      </c>
      <c r="U4">
        <v>275.71488207054892</v>
      </c>
      <c r="V4">
        <v>0</v>
      </c>
      <c r="W4">
        <v>4.9991800434913145</v>
      </c>
      <c r="X4">
        <v>10.998005284262879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13.665657930807765</v>
      </c>
      <c r="AL4">
        <v>0.64901685424945166</v>
      </c>
      <c r="AM4">
        <v>0</v>
      </c>
      <c r="AN4">
        <v>0</v>
      </c>
      <c r="AO4">
        <v>0</v>
      </c>
      <c r="AP4">
        <v>0.39032658735128362</v>
      </c>
      <c r="AQ4">
        <v>0</v>
      </c>
      <c r="AR4">
        <v>7.8491898037987884</v>
      </c>
      <c r="AS4">
        <v>4.2355154748486745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24.099161234471683</v>
      </c>
      <c r="BB4">
        <f t="shared" ref="BB4:BB67" si="0">SUM(B4:AZ4)-BA4</f>
        <v>552.43579652800952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86.068747364927901</v>
      </c>
      <c r="L5">
        <v>21.175274833891237</v>
      </c>
      <c r="M5">
        <v>0</v>
      </c>
      <c r="N5">
        <v>29.6101326304324</v>
      </c>
      <c r="O5">
        <v>49.691631195253962</v>
      </c>
      <c r="P5">
        <v>60.405119659621867</v>
      </c>
      <c r="Q5">
        <v>2.9452035065748277</v>
      </c>
      <c r="R5">
        <v>4.7051452419372719</v>
      </c>
      <c r="S5">
        <v>3.4341029406552379</v>
      </c>
      <c r="T5">
        <v>0</v>
      </c>
      <c r="U5">
        <v>275.71488207054892</v>
      </c>
      <c r="V5">
        <v>0</v>
      </c>
      <c r="W5">
        <v>4.9991800434913145</v>
      </c>
      <c r="X5">
        <v>10.998005284262879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13.665657930807765</v>
      </c>
      <c r="AL5">
        <v>0.64901685424945166</v>
      </c>
      <c r="AM5">
        <v>0</v>
      </c>
      <c r="AN5">
        <v>0</v>
      </c>
      <c r="AO5">
        <v>0</v>
      </c>
      <c r="AP5">
        <v>0.39032658735128362</v>
      </c>
      <c r="AQ5">
        <v>0</v>
      </c>
      <c r="AR5">
        <v>0.56065635775412226</v>
      </c>
      <c r="AS5">
        <v>4.2355154748486745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23.794591395422227</v>
      </c>
      <c r="BB5">
        <f t="shared" si="0"/>
        <v>545.45400658118683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86.066573704755442</v>
      </c>
      <c r="L6">
        <v>21.175274833891237</v>
      </c>
      <c r="M6">
        <v>0</v>
      </c>
      <c r="N6">
        <v>29.6101326304324</v>
      </c>
      <c r="O6">
        <v>49.691631195253962</v>
      </c>
      <c r="P6">
        <v>60.405119659621867</v>
      </c>
      <c r="Q6">
        <v>2.9452035065748277</v>
      </c>
      <c r="R6">
        <v>4.7051452419372719</v>
      </c>
      <c r="S6">
        <v>3.4341029406552379</v>
      </c>
      <c r="T6">
        <v>0</v>
      </c>
      <c r="U6">
        <v>275.71488207054892</v>
      </c>
      <c r="V6">
        <v>0</v>
      </c>
      <c r="W6">
        <v>4.9991800434913145</v>
      </c>
      <c r="X6">
        <v>10.998005284262879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13.665657930807765</v>
      </c>
      <c r="AL6">
        <v>0.64901685424945166</v>
      </c>
      <c r="AM6">
        <v>0</v>
      </c>
      <c r="AN6">
        <v>0</v>
      </c>
      <c r="AO6">
        <v>0</v>
      </c>
      <c r="AP6">
        <v>0.39032658735128362</v>
      </c>
      <c r="AQ6">
        <v>0</v>
      </c>
      <c r="AR6">
        <v>0.56065635775412226</v>
      </c>
      <c r="AS6">
        <v>4.2355154748486745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23.794500536427019</v>
      </c>
      <c r="BB6">
        <f t="shared" si="0"/>
        <v>545.45192378000957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86.068747364927901</v>
      </c>
      <c r="L7">
        <v>21.175274833891237</v>
      </c>
      <c r="M7">
        <v>0</v>
      </c>
      <c r="N7">
        <v>29.6101326304324</v>
      </c>
      <c r="O7">
        <v>49.691631195253962</v>
      </c>
      <c r="P7">
        <v>60.405119659621867</v>
      </c>
      <c r="Q7">
        <v>2.9452035065748277</v>
      </c>
      <c r="R7">
        <v>4.7051452419372719</v>
      </c>
      <c r="S7">
        <v>3.4341029406552379</v>
      </c>
      <c r="T7">
        <v>0</v>
      </c>
      <c r="U7">
        <v>275.71488207054892</v>
      </c>
      <c r="V7">
        <v>0</v>
      </c>
      <c r="W7">
        <v>4.9991800434913145</v>
      </c>
      <c r="X7">
        <v>10.998005284262879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13.665657930807765</v>
      </c>
      <c r="AL7">
        <v>0.64901685424945166</v>
      </c>
      <c r="AM7">
        <v>0</v>
      </c>
      <c r="AN7">
        <v>0</v>
      </c>
      <c r="AO7">
        <v>0</v>
      </c>
      <c r="AP7">
        <v>0.39032658735128362</v>
      </c>
      <c r="AQ7">
        <v>0</v>
      </c>
      <c r="AR7">
        <v>0.56065635775412226</v>
      </c>
      <c r="AS7">
        <v>4.2355154748486745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23.794591395422227</v>
      </c>
      <c r="BB7">
        <f t="shared" si="0"/>
        <v>545.45400658118683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86.225880040153925</v>
      </c>
      <c r="L8">
        <v>21.175274833891237</v>
      </c>
      <c r="M8">
        <v>0</v>
      </c>
      <c r="N8">
        <v>29.6101326304324</v>
      </c>
      <c r="O8">
        <v>49.691631195253962</v>
      </c>
      <c r="P8">
        <v>60.405119659621867</v>
      </c>
      <c r="Q8">
        <v>2.946194166144855</v>
      </c>
      <c r="R8">
        <v>4.9059000629248395</v>
      </c>
      <c r="S8">
        <v>3.50557891902239</v>
      </c>
      <c r="T8">
        <v>0</v>
      </c>
      <c r="U8">
        <v>275.71488207054892</v>
      </c>
      <c r="V8">
        <v>0</v>
      </c>
      <c r="W8">
        <v>4.9991800434913145</v>
      </c>
      <c r="X8">
        <v>10.998005284262879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13.665657930807765</v>
      </c>
      <c r="AL8">
        <v>0.64901685424945166</v>
      </c>
      <c r="AM8">
        <v>0</v>
      </c>
      <c r="AN8">
        <v>0</v>
      </c>
      <c r="AO8">
        <v>0</v>
      </c>
      <c r="AP8">
        <v>0.39032658735128362</v>
      </c>
      <c r="AQ8">
        <v>0</v>
      </c>
      <c r="AR8">
        <v>0.56065635775412226</v>
      </c>
      <c r="AS8">
        <v>4.2355154748486745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23.812580198229728</v>
      </c>
      <c r="BB8">
        <f t="shared" si="0"/>
        <v>545.8663719125301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86.317750888918624</v>
      </c>
      <c r="L9">
        <v>21.175274833891237</v>
      </c>
      <c r="M9">
        <v>0</v>
      </c>
      <c r="N9">
        <v>29.6101326304324</v>
      </c>
      <c r="O9">
        <v>49.691631195253962</v>
      </c>
      <c r="P9">
        <v>60.405119659621867</v>
      </c>
      <c r="Q9">
        <v>2.946194166144855</v>
      </c>
      <c r="R9">
        <v>4.9059000629248395</v>
      </c>
      <c r="S9">
        <v>3.50557891902239</v>
      </c>
      <c r="T9">
        <v>0</v>
      </c>
      <c r="U9">
        <v>262.19995825506157</v>
      </c>
      <c r="V9">
        <v>0</v>
      </c>
      <c r="W9">
        <v>4.9991800434913145</v>
      </c>
      <c r="X9">
        <v>10.998005284262879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13.665657930807765</v>
      </c>
      <c r="AL9">
        <v>0.64901685424945166</v>
      </c>
      <c r="AM9">
        <v>0</v>
      </c>
      <c r="AN9">
        <v>0</v>
      </c>
      <c r="AO9">
        <v>0</v>
      </c>
      <c r="AP9">
        <v>1.4311974869547066</v>
      </c>
      <c r="AQ9">
        <v>0</v>
      </c>
      <c r="AR9">
        <v>0.56065635775412226</v>
      </c>
      <c r="AS9">
        <v>4.2355154748486745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23.295004987824157</v>
      </c>
      <c r="BB9">
        <f t="shared" si="0"/>
        <v>534.00176505581646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86.140534368045223</v>
      </c>
      <c r="L10">
        <v>21.175274833891237</v>
      </c>
      <c r="M10">
        <v>0</v>
      </c>
      <c r="N10">
        <v>29.6101326304324</v>
      </c>
      <c r="O10">
        <v>49.691631195253962</v>
      </c>
      <c r="P10">
        <v>60.405119659621867</v>
      </c>
      <c r="Q10">
        <v>2.9452035065748277</v>
      </c>
      <c r="R10">
        <v>4.7051452419372719</v>
      </c>
      <c r="S10">
        <v>3.4341029406552379</v>
      </c>
      <c r="T10">
        <v>0</v>
      </c>
      <c r="U10">
        <v>248.87164947375351</v>
      </c>
      <c r="V10">
        <v>0</v>
      </c>
      <c r="W10">
        <v>4.9991800434913145</v>
      </c>
      <c r="X10">
        <v>10.998005284262879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13.665657930807765</v>
      </c>
      <c r="AL10">
        <v>0.64901685424945166</v>
      </c>
      <c r="AM10">
        <v>0</v>
      </c>
      <c r="AN10">
        <v>0</v>
      </c>
      <c r="AO10">
        <v>0</v>
      </c>
      <c r="AP10">
        <v>1.4311974869547066</v>
      </c>
      <c r="AQ10">
        <v>0</v>
      </c>
      <c r="AR10">
        <v>0.56065635775412226</v>
      </c>
      <c r="AS10">
        <v>4.2355154748486745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22.719053373209924</v>
      </c>
      <c r="BB10">
        <f t="shared" si="0"/>
        <v>520.79896990932457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86.150694991955035</v>
      </c>
      <c r="L11">
        <v>21.175274833891237</v>
      </c>
      <c r="M11">
        <v>0</v>
      </c>
      <c r="N11">
        <v>29.6101326304324</v>
      </c>
      <c r="O11">
        <v>49.691631195253962</v>
      </c>
      <c r="P11">
        <v>60.410198856065726</v>
      </c>
      <c r="Q11">
        <v>2.9452035065748277</v>
      </c>
      <c r="R11">
        <v>5.4607411917439759</v>
      </c>
      <c r="S11">
        <v>3.4341029406552379</v>
      </c>
      <c r="T11">
        <v>0</v>
      </c>
      <c r="U11">
        <v>220.56694983894445</v>
      </c>
      <c r="V11">
        <v>0</v>
      </c>
      <c r="W11">
        <v>4.9991800434913145</v>
      </c>
      <c r="X11">
        <v>10.998005284262879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13.665657930807765</v>
      </c>
      <c r="AL11">
        <v>0.64901685424945166</v>
      </c>
      <c r="AM11">
        <v>0</v>
      </c>
      <c r="AN11">
        <v>0</v>
      </c>
      <c r="AO11">
        <v>0</v>
      </c>
      <c r="AP11">
        <v>1.4311974869547066</v>
      </c>
      <c r="AQ11">
        <v>0</v>
      </c>
      <c r="AR11">
        <v>0.56065635775412226</v>
      </c>
      <c r="AS11">
        <v>1.2979805572949279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21.445348904113857</v>
      </c>
      <c r="BB11">
        <f t="shared" si="0"/>
        <v>491.60127559621822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86.140534368045223</v>
      </c>
      <c r="L12">
        <v>21.175274833891237</v>
      </c>
      <c r="M12">
        <v>0</v>
      </c>
      <c r="N12">
        <v>29.6101326304324</v>
      </c>
      <c r="O12">
        <v>49.691631195253962</v>
      </c>
      <c r="P12">
        <v>60.410198856065726</v>
      </c>
      <c r="Q12">
        <v>2.9452035065748277</v>
      </c>
      <c r="R12">
        <v>5.4607411917439759</v>
      </c>
      <c r="S12">
        <v>3.4341029406552379</v>
      </c>
      <c r="T12">
        <v>0</v>
      </c>
      <c r="U12">
        <v>220.56694983894445</v>
      </c>
      <c r="V12">
        <v>0</v>
      </c>
      <c r="W12">
        <v>4.9991800434913145</v>
      </c>
      <c r="X12">
        <v>10.998005284262879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13.665657930807765</v>
      </c>
      <c r="AL12">
        <v>0.64901685424945166</v>
      </c>
      <c r="AM12">
        <v>0</v>
      </c>
      <c r="AN12">
        <v>0</v>
      </c>
      <c r="AO12">
        <v>0</v>
      </c>
      <c r="AP12">
        <v>1.4311974869547066</v>
      </c>
      <c r="AQ12">
        <v>0</v>
      </c>
      <c r="AR12">
        <v>0.56065635775412226</v>
      </c>
      <c r="AS12">
        <v>1.2979805572949279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21.444924190034428</v>
      </c>
      <c r="BB12">
        <f t="shared" si="0"/>
        <v>491.59153968638788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86.150694991955035</v>
      </c>
      <c r="L13">
        <v>21.175274833891237</v>
      </c>
      <c r="M13">
        <v>0</v>
      </c>
      <c r="N13">
        <v>29.6101326304324</v>
      </c>
      <c r="O13">
        <v>49.691631195253962</v>
      </c>
      <c r="P13">
        <v>60.777367676157631</v>
      </c>
      <c r="Q13">
        <v>2.9452035065748277</v>
      </c>
      <c r="R13">
        <v>5.4607411917439759</v>
      </c>
      <c r="S13">
        <v>3.4341029406552379</v>
      </c>
      <c r="T13">
        <v>0</v>
      </c>
      <c r="U13">
        <v>220.56694983894445</v>
      </c>
      <c r="V13">
        <v>0</v>
      </c>
      <c r="W13">
        <v>4.9991800434913145</v>
      </c>
      <c r="X13">
        <v>10.998005284262879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13.665657930807765</v>
      </c>
      <c r="AL13">
        <v>0.64901685424945166</v>
      </c>
      <c r="AM13">
        <v>0</v>
      </c>
      <c r="AN13">
        <v>0</v>
      </c>
      <c r="AO13">
        <v>0</v>
      </c>
      <c r="AP13">
        <v>0.39032658735128362</v>
      </c>
      <c r="AQ13">
        <v>0</v>
      </c>
      <c r="AR13">
        <v>0.56065635775412226</v>
      </c>
      <c r="AS13">
        <v>1.3662952118555622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21.42004370975091</v>
      </c>
      <c r="BB13">
        <f t="shared" si="0"/>
        <v>491.02119336563027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86.307699414925565</v>
      </c>
      <c r="L14">
        <v>21.175274833891237</v>
      </c>
      <c r="M14">
        <v>0</v>
      </c>
      <c r="N14">
        <v>29.6101326304324</v>
      </c>
      <c r="O14">
        <v>49.691631195253962</v>
      </c>
      <c r="P14">
        <v>60.777367676157631</v>
      </c>
      <c r="Q14">
        <v>2.946194166144855</v>
      </c>
      <c r="R14">
        <v>5.4607411917439759</v>
      </c>
      <c r="S14">
        <v>3.4341029406552379</v>
      </c>
      <c r="T14">
        <v>0</v>
      </c>
      <c r="U14">
        <v>220.56694983894445</v>
      </c>
      <c r="V14">
        <v>0</v>
      </c>
      <c r="W14">
        <v>4.9991800434913145</v>
      </c>
      <c r="X14">
        <v>10.998005284262879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13.665657930807765</v>
      </c>
      <c r="AL14">
        <v>0.64901685424945166</v>
      </c>
      <c r="AM14">
        <v>0</v>
      </c>
      <c r="AN14">
        <v>0</v>
      </c>
      <c r="AO14">
        <v>0</v>
      </c>
      <c r="AP14">
        <v>0.39032658735128362</v>
      </c>
      <c r="AQ14">
        <v>0</v>
      </c>
      <c r="AR14">
        <v>0.56065635775412226</v>
      </c>
      <c r="AS14">
        <v>1.3662952118555622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21.426647904201101</v>
      </c>
      <c r="BB14">
        <f t="shared" si="0"/>
        <v>491.17258425372063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86.317750888918624</v>
      </c>
      <c r="L15">
        <v>21.175274833891237</v>
      </c>
      <c r="M15">
        <v>0</v>
      </c>
      <c r="N15">
        <v>29.6101326304324</v>
      </c>
      <c r="O15">
        <v>49.691631195253962</v>
      </c>
      <c r="P15">
        <v>60.777367676157631</v>
      </c>
      <c r="Q15">
        <v>2.946194166144855</v>
      </c>
      <c r="R15">
        <v>5.4607411917439759</v>
      </c>
      <c r="S15">
        <v>3.4341029406552379</v>
      </c>
      <c r="T15">
        <v>0</v>
      </c>
      <c r="U15">
        <v>224.18075558338549</v>
      </c>
      <c r="V15">
        <v>0</v>
      </c>
      <c r="W15">
        <v>4.9991800434913145</v>
      </c>
      <c r="X15">
        <v>10.998005284262879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13.665657930807765</v>
      </c>
      <c r="AL15">
        <v>0.64901685424945166</v>
      </c>
      <c r="AM15">
        <v>0</v>
      </c>
      <c r="AN15">
        <v>0</v>
      </c>
      <c r="AO15">
        <v>0</v>
      </c>
      <c r="AP15">
        <v>0.39032658735128362</v>
      </c>
      <c r="AQ15">
        <v>0</v>
      </c>
      <c r="AR15">
        <v>0.56065635775412226</v>
      </c>
      <c r="AS15">
        <v>1.2979805572949279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21.575269583371007</v>
      </c>
      <c r="BB15">
        <f t="shared" si="0"/>
        <v>494.57950513842434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86.140534368045223</v>
      </c>
      <c r="L16">
        <v>21.175274833891237</v>
      </c>
      <c r="M16">
        <v>0</v>
      </c>
      <c r="N16">
        <v>29.6101326304324</v>
      </c>
      <c r="O16">
        <v>49.691631195253962</v>
      </c>
      <c r="P16">
        <v>60.777367676157631</v>
      </c>
      <c r="Q16">
        <v>2.9452035065748277</v>
      </c>
      <c r="R16">
        <v>5.4607411917439759</v>
      </c>
      <c r="S16">
        <v>3.4341029406552379</v>
      </c>
      <c r="T16">
        <v>0</v>
      </c>
      <c r="U16">
        <v>224.86954706741807</v>
      </c>
      <c r="V16">
        <v>0</v>
      </c>
      <c r="W16">
        <v>4.9991800434913145</v>
      </c>
      <c r="X16">
        <v>10.998005284262879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13.665657930807765</v>
      </c>
      <c r="AL16">
        <v>0.64901685424945166</v>
      </c>
      <c r="AM16">
        <v>0</v>
      </c>
      <c r="AN16">
        <v>0</v>
      </c>
      <c r="AO16">
        <v>0</v>
      </c>
      <c r="AP16">
        <v>0.39032658735128362</v>
      </c>
      <c r="AQ16">
        <v>0</v>
      </c>
      <c r="AR16">
        <v>0.56065635775412226</v>
      </c>
      <c r="AS16">
        <v>1.2979805572949279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21.596612007261054</v>
      </c>
      <c r="BB16">
        <f t="shared" si="0"/>
        <v>495.06874701812336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86.150694991955035</v>
      </c>
      <c r="L17">
        <v>21.175274833891237</v>
      </c>
      <c r="M17">
        <v>0</v>
      </c>
      <c r="N17">
        <v>29.6101326304324</v>
      </c>
      <c r="O17">
        <v>49.691631195253962</v>
      </c>
      <c r="P17">
        <v>60.777367676157631</v>
      </c>
      <c r="Q17">
        <v>2.9452035065748277</v>
      </c>
      <c r="R17">
        <v>5.4607411917439759</v>
      </c>
      <c r="S17">
        <v>3.4341029406552379</v>
      </c>
      <c r="T17">
        <v>0</v>
      </c>
      <c r="U17">
        <v>224.86954706741807</v>
      </c>
      <c r="V17">
        <v>0</v>
      </c>
      <c r="W17">
        <v>4.9991800434913145</v>
      </c>
      <c r="X17">
        <v>10.998005284262879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13.665657930807765</v>
      </c>
      <c r="AL17">
        <v>0.64901685424945166</v>
      </c>
      <c r="AM17">
        <v>0</v>
      </c>
      <c r="AN17">
        <v>0</v>
      </c>
      <c r="AO17">
        <v>0</v>
      </c>
      <c r="AP17">
        <v>0.39032658735128362</v>
      </c>
      <c r="AQ17">
        <v>0</v>
      </c>
      <c r="AR17">
        <v>0.56065635775412226</v>
      </c>
      <c r="AS17">
        <v>1.2979805572949279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21.597036721340483</v>
      </c>
      <c r="BB17">
        <f t="shared" si="0"/>
        <v>495.07848292795381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86.109051809851394</v>
      </c>
      <c r="L18">
        <v>21.175274833891237</v>
      </c>
      <c r="M18">
        <v>0</v>
      </c>
      <c r="N18">
        <v>29.6101326304324</v>
      </c>
      <c r="O18">
        <v>49.691631195253962</v>
      </c>
      <c r="P18">
        <v>60.777367676157631</v>
      </c>
      <c r="Q18">
        <v>2.9452035065748277</v>
      </c>
      <c r="R18">
        <v>5.4607411917439759</v>
      </c>
      <c r="S18">
        <v>3.4341029406552379</v>
      </c>
      <c r="T18">
        <v>0</v>
      </c>
      <c r="U18">
        <v>224.86954706741807</v>
      </c>
      <c r="V18">
        <v>0</v>
      </c>
      <c r="W18">
        <v>4.9991800434913145</v>
      </c>
      <c r="X18">
        <v>10.998005284262879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13.665657930807765</v>
      </c>
      <c r="AL18">
        <v>0.64901685424945166</v>
      </c>
      <c r="AM18">
        <v>0</v>
      </c>
      <c r="AN18">
        <v>0</v>
      </c>
      <c r="AO18">
        <v>0</v>
      </c>
      <c r="AP18">
        <v>0.39032658735128362</v>
      </c>
      <c r="AQ18">
        <v>0</v>
      </c>
      <c r="AR18">
        <v>0.56065635775412226</v>
      </c>
      <c r="AS18">
        <v>1.2979805572949279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21.595296036328545</v>
      </c>
      <c r="BB18">
        <f t="shared" si="0"/>
        <v>495.03858043086205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86.119230750538179</v>
      </c>
      <c r="L19">
        <v>21.175274833891237</v>
      </c>
      <c r="M19">
        <v>0</v>
      </c>
      <c r="N19">
        <v>29.6101326304324</v>
      </c>
      <c r="O19">
        <v>49.691631195253962</v>
      </c>
      <c r="P19">
        <v>60.777367676157631</v>
      </c>
      <c r="Q19">
        <v>2.9452035065748277</v>
      </c>
      <c r="R19">
        <v>5.4607411917439759</v>
      </c>
      <c r="S19">
        <v>3.4341029406552379</v>
      </c>
      <c r="T19">
        <v>0</v>
      </c>
      <c r="U19">
        <v>224.86954706741807</v>
      </c>
      <c r="V19">
        <v>0</v>
      </c>
      <c r="W19">
        <v>4.9991800434913145</v>
      </c>
      <c r="X19">
        <v>10.998005284262879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13.665657930807765</v>
      </c>
      <c r="AL19">
        <v>0.64901685424945166</v>
      </c>
      <c r="AM19">
        <v>0</v>
      </c>
      <c r="AN19">
        <v>0</v>
      </c>
      <c r="AO19">
        <v>0</v>
      </c>
      <c r="AP19">
        <v>0.39032658735128362</v>
      </c>
      <c r="AQ19">
        <v>0</v>
      </c>
      <c r="AR19">
        <v>0.84098466917136294</v>
      </c>
      <c r="AS19">
        <v>1.2979805572949279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21.607439239466487</v>
      </c>
      <c r="BB19">
        <f t="shared" si="0"/>
        <v>495.31694447982812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82.477073250067818</v>
      </c>
      <c r="L20">
        <v>20.997866338097033</v>
      </c>
      <c r="M20">
        <v>0</v>
      </c>
      <c r="N20">
        <v>29.6101326304324</v>
      </c>
      <c r="O20">
        <v>49.691631195253962</v>
      </c>
      <c r="P20">
        <v>60.777367676157631</v>
      </c>
      <c r="Q20">
        <v>2.9452035065748277</v>
      </c>
      <c r="R20">
        <v>4.1665437171626563</v>
      </c>
      <c r="S20">
        <v>2.9650784980439071</v>
      </c>
      <c r="T20">
        <v>0</v>
      </c>
      <c r="U20">
        <v>224.86954706741807</v>
      </c>
      <c r="V20">
        <v>0</v>
      </c>
      <c r="W20">
        <v>4.9991800434913145</v>
      </c>
      <c r="X20">
        <v>10.998005284262879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0.75300193112085156</v>
      </c>
      <c r="AI20">
        <v>0</v>
      </c>
      <c r="AJ20">
        <v>0</v>
      </c>
      <c r="AK20">
        <v>13.665657930807765</v>
      </c>
      <c r="AL20">
        <v>0.64901685424945166</v>
      </c>
      <c r="AM20">
        <v>0</v>
      </c>
      <c r="AN20">
        <v>0</v>
      </c>
      <c r="AO20">
        <v>0</v>
      </c>
      <c r="AP20">
        <v>0.39032658735128362</v>
      </c>
      <c r="AQ20">
        <v>0</v>
      </c>
      <c r="AR20">
        <v>0.84098466917136294</v>
      </c>
      <c r="AS20">
        <v>1.2979805572949279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21.405554185404824</v>
      </c>
      <c r="BB20">
        <f t="shared" si="0"/>
        <v>490.68904355155343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82.487164626958659</v>
      </c>
      <c r="L21">
        <v>20.997866338097033</v>
      </c>
      <c r="M21">
        <v>0</v>
      </c>
      <c r="N21">
        <v>29.6101326304324</v>
      </c>
      <c r="O21">
        <v>49.691631195253962</v>
      </c>
      <c r="P21">
        <v>60.777367676157631</v>
      </c>
      <c r="Q21">
        <v>2.9452035065748277</v>
      </c>
      <c r="R21">
        <v>4.1665437171626563</v>
      </c>
      <c r="S21">
        <v>2.9650784980439071</v>
      </c>
      <c r="T21">
        <v>0</v>
      </c>
      <c r="U21">
        <v>224.86954706741807</v>
      </c>
      <c r="V21">
        <v>0</v>
      </c>
      <c r="W21">
        <v>4.9991800434913145</v>
      </c>
      <c r="X21">
        <v>10.998005284262879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4.8580765228553533</v>
      </c>
      <c r="AI21">
        <v>0</v>
      </c>
      <c r="AJ21">
        <v>0</v>
      </c>
      <c r="AK21">
        <v>13.665657930807765</v>
      </c>
      <c r="AL21">
        <v>0.64901685424945166</v>
      </c>
      <c r="AM21">
        <v>0</v>
      </c>
      <c r="AN21">
        <v>0</v>
      </c>
      <c r="AO21">
        <v>0</v>
      </c>
      <c r="AP21">
        <v>0.39032658735128362</v>
      </c>
      <c r="AQ21">
        <v>0</v>
      </c>
      <c r="AR21">
        <v>1.1213127155082445</v>
      </c>
      <c r="AS21">
        <v>1.2979805572949279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21.589285835230257</v>
      </c>
      <c r="BB21">
        <f t="shared" si="0"/>
        <v>494.90080591669016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82.477073250067818</v>
      </c>
      <c r="L22">
        <v>20.997866338097033</v>
      </c>
      <c r="M22">
        <v>0</v>
      </c>
      <c r="N22">
        <v>29.6101326304324</v>
      </c>
      <c r="O22">
        <v>49.691631195253962</v>
      </c>
      <c r="P22">
        <v>60.777367676157631</v>
      </c>
      <c r="Q22">
        <v>2.8908359452100507</v>
      </c>
      <c r="R22">
        <v>4.1665437171626563</v>
      </c>
      <c r="S22">
        <v>2.629153597193068</v>
      </c>
      <c r="T22">
        <v>0</v>
      </c>
      <c r="U22">
        <v>224.86954706741807</v>
      </c>
      <c r="V22">
        <v>0</v>
      </c>
      <c r="W22">
        <v>4.9991800434913145</v>
      </c>
      <c r="X22">
        <v>10.998005284262879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4.8580765228553533</v>
      </c>
      <c r="AI22">
        <v>0</v>
      </c>
      <c r="AJ22">
        <v>0</v>
      </c>
      <c r="AK22">
        <v>13.665657930807765</v>
      </c>
      <c r="AL22">
        <v>0.64901685424945166</v>
      </c>
      <c r="AM22">
        <v>0</v>
      </c>
      <c r="AN22">
        <v>0</v>
      </c>
      <c r="AO22">
        <v>0</v>
      </c>
      <c r="AP22">
        <v>0.39032658735128362</v>
      </c>
      <c r="AQ22">
        <v>0</v>
      </c>
      <c r="AR22">
        <v>1.1213127155082445</v>
      </c>
      <c r="AS22">
        <v>1.2979805572949279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21.572549790755595</v>
      </c>
      <c r="BB22">
        <f t="shared" si="0"/>
        <v>494.51715812205839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82.269672805509956</v>
      </c>
      <c r="L23">
        <v>20.997866338097033</v>
      </c>
      <c r="M23">
        <v>0</v>
      </c>
      <c r="N23">
        <v>29.6101326304324</v>
      </c>
      <c r="O23">
        <v>49.691631195253962</v>
      </c>
      <c r="P23">
        <v>60.777367676157631</v>
      </c>
      <c r="Q23">
        <v>2.8907822945048993</v>
      </c>
      <c r="R23">
        <v>10.594815074471763</v>
      </c>
      <c r="S23">
        <v>2.0872065229832817</v>
      </c>
      <c r="T23">
        <v>0</v>
      </c>
      <c r="U23">
        <v>224.86954706741807</v>
      </c>
      <c r="V23">
        <v>3.7743426698941609</v>
      </c>
      <c r="W23">
        <v>10.34819662104541</v>
      </c>
      <c r="X23">
        <v>22.510133965852333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4.8580765228553533</v>
      </c>
      <c r="AI23">
        <v>0</v>
      </c>
      <c r="AJ23">
        <v>0</v>
      </c>
      <c r="AK23">
        <v>13.665657930807765</v>
      </c>
      <c r="AL23">
        <v>0.64901685424945166</v>
      </c>
      <c r="AM23">
        <v>0</v>
      </c>
      <c r="AN23">
        <v>0</v>
      </c>
      <c r="AO23">
        <v>0</v>
      </c>
      <c r="AP23">
        <v>0.39032658735128362</v>
      </c>
      <c r="AQ23">
        <v>0</v>
      </c>
      <c r="AR23">
        <v>1.1213127155082445</v>
      </c>
      <c r="AS23">
        <v>1.2979805572949279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22.672489960040949</v>
      </c>
      <c r="BB23">
        <f t="shared" si="0"/>
        <v>519.73157606964708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82.258520480187272</v>
      </c>
      <c r="L24">
        <v>20.997432909790039</v>
      </c>
      <c r="M24">
        <v>0</v>
      </c>
      <c r="N24">
        <v>29.6101326304324</v>
      </c>
      <c r="O24">
        <v>49.691631195253962</v>
      </c>
      <c r="P24">
        <v>60.777367676157631</v>
      </c>
      <c r="Q24">
        <v>2.8907822945048993</v>
      </c>
      <c r="R24">
        <v>10.594815074471763</v>
      </c>
      <c r="S24">
        <v>2.0872065229832817</v>
      </c>
      <c r="T24">
        <v>0</v>
      </c>
      <c r="U24">
        <v>224.86954706741807</v>
      </c>
      <c r="V24">
        <v>5.2699403080368592</v>
      </c>
      <c r="W24">
        <v>11.782820151546078</v>
      </c>
      <c r="X24">
        <v>24.970941023373502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4.8580765228553533</v>
      </c>
      <c r="AI24">
        <v>0</v>
      </c>
      <c r="AJ24">
        <v>0</v>
      </c>
      <c r="AK24">
        <v>13.665657930807765</v>
      </c>
      <c r="AL24">
        <v>0.64901685424945166</v>
      </c>
      <c r="AM24">
        <v>0</v>
      </c>
      <c r="AN24">
        <v>0</v>
      </c>
      <c r="AO24">
        <v>0</v>
      </c>
      <c r="AP24">
        <v>0.39032658735128362</v>
      </c>
      <c r="AQ24">
        <v>0</v>
      </c>
      <c r="AR24">
        <v>1.1213127155082445</v>
      </c>
      <c r="AS24">
        <v>1.2979805572949279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22.897350655392891</v>
      </c>
      <c r="BB24">
        <f t="shared" si="0"/>
        <v>524.88615784682997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81.36082737068395</v>
      </c>
      <c r="L25">
        <v>20.997532284567718</v>
      </c>
      <c r="M25">
        <v>0</v>
      </c>
      <c r="N25">
        <v>29.6101326304324</v>
      </c>
      <c r="O25">
        <v>49.691631195253962</v>
      </c>
      <c r="P25">
        <v>60.777367676157631</v>
      </c>
      <c r="Q25">
        <v>2.8399125231180298</v>
      </c>
      <c r="R25">
        <v>10.594110599859855</v>
      </c>
      <c r="S25">
        <v>2.0041411909168128</v>
      </c>
      <c r="T25">
        <v>0</v>
      </c>
      <c r="U25">
        <v>234.17866833646417</v>
      </c>
      <c r="V25">
        <v>5.2092145770038591</v>
      </c>
      <c r="W25">
        <v>11.260516144525818</v>
      </c>
      <c r="X25">
        <v>23.220593550591005</v>
      </c>
      <c r="Y25">
        <v>0</v>
      </c>
      <c r="Z25">
        <v>0</v>
      </c>
      <c r="AA25">
        <v>0</v>
      </c>
      <c r="AB25">
        <v>0</v>
      </c>
      <c r="AC25">
        <v>2.4870290216030058</v>
      </c>
      <c r="AD25">
        <v>0</v>
      </c>
      <c r="AE25">
        <v>0</v>
      </c>
      <c r="AF25">
        <v>0</v>
      </c>
      <c r="AG25">
        <v>0</v>
      </c>
      <c r="AH25">
        <v>4.8580765228553533</v>
      </c>
      <c r="AI25">
        <v>0</v>
      </c>
      <c r="AJ25">
        <v>0</v>
      </c>
      <c r="AK25">
        <v>13.665657930807765</v>
      </c>
      <c r="AL25">
        <v>0.64901685424945166</v>
      </c>
      <c r="AM25">
        <v>0</v>
      </c>
      <c r="AN25">
        <v>0</v>
      </c>
      <c r="AO25">
        <v>0</v>
      </c>
      <c r="AP25">
        <v>0.39032658735128362</v>
      </c>
      <c r="AQ25">
        <v>0</v>
      </c>
      <c r="AR25">
        <v>1.962297384679607</v>
      </c>
      <c r="AS25">
        <v>1.2979805572949279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23.284900376825789</v>
      </c>
      <c r="BB25">
        <f t="shared" si="0"/>
        <v>533.7701325615908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142.64255822532448</v>
      </c>
      <c r="L26">
        <v>20.997718527664301</v>
      </c>
      <c r="M26">
        <v>0</v>
      </c>
      <c r="N26">
        <v>29.6101326304324</v>
      </c>
      <c r="O26">
        <v>49.691631195253962</v>
      </c>
      <c r="P26">
        <v>60.777367676157631</v>
      </c>
      <c r="Q26">
        <v>2.8399125231180298</v>
      </c>
      <c r="R26">
        <v>10.594110599859855</v>
      </c>
      <c r="S26">
        <v>2.0041411909168128</v>
      </c>
      <c r="T26">
        <v>0</v>
      </c>
      <c r="U26">
        <v>245.09496973491963</v>
      </c>
      <c r="V26">
        <v>5.2682527257177894</v>
      </c>
      <c r="W26">
        <v>10.79137705833573</v>
      </c>
      <c r="X26">
        <v>24.899883383939013</v>
      </c>
      <c r="Y26">
        <v>0</v>
      </c>
      <c r="Z26">
        <v>0</v>
      </c>
      <c r="AA26">
        <v>0</v>
      </c>
      <c r="AB26">
        <v>0</v>
      </c>
      <c r="AC26">
        <v>2.4870290216030058</v>
      </c>
      <c r="AD26">
        <v>0</v>
      </c>
      <c r="AE26">
        <v>1.3190179995825506</v>
      </c>
      <c r="AF26">
        <v>0</v>
      </c>
      <c r="AG26">
        <v>0</v>
      </c>
      <c r="AH26">
        <v>4.8580765228553533</v>
      </c>
      <c r="AI26">
        <v>0</v>
      </c>
      <c r="AJ26">
        <v>0</v>
      </c>
      <c r="AK26">
        <v>13.665657930807765</v>
      </c>
      <c r="AL26">
        <v>0.64901685424945166</v>
      </c>
      <c r="AM26">
        <v>0</v>
      </c>
      <c r="AN26">
        <v>0</v>
      </c>
      <c r="AO26">
        <v>0</v>
      </c>
      <c r="AP26">
        <v>0.39032658735128362</v>
      </c>
      <c r="AQ26">
        <v>0</v>
      </c>
      <c r="AR26">
        <v>1.962297384679607</v>
      </c>
      <c r="AS26">
        <v>1.2979805572949279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26.410972958196652</v>
      </c>
      <c r="BB26">
        <f t="shared" si="0"/>
        <v>605.43048537186689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162.87761180365095</v>
      </c>
      <c r="L27">
        <v>64.254608248953076</v>
      </c>
      <c r="M27">
        <v>0</v>
      </c>
      <c r="N27">
        <v>29.6101326304324</v>
      </c>
      <c r="O27">
        <v>49.691631195253962</v>
      </c>
      <c r="P27">
        <v>59.49242472726322</v>
      </c>
      <c r="Q27">
        <v>5.481209090140899</v>
      </c>
      <c r="R27">
        <v>10.594023711271245</v>
      </c>
      <c r="S27">
        <v>6.6099977698595085</v>
      </c>
      <c r="T27">
        <v>0</v>
      </c>
      <c r="U27">
        <v>252.57664141992825</v>
      </c>
      <c r="V27">
        <v>5.2682527257177894</v>
      </c>
      <c r="W27">
        <v>10.79137705833573</v>
      </c>
      <c r="X27">
        <v>24.973879190281142</v>
      </c>
      <c r="Y27">
        <v>0</v>
      </c>
      <c r="Z27">
        <v>0.27931252348152785</v>
      </c>
      <c r="AA27">
        <v>0</v>
      </c>
      <c r="AB27">
        <v>0</v>
      </c>
      <c r="AC27">
        <v>2.4870290216030058</v>
      </c>
      <c r="AD27">
        <v>0</v>
      </c>
      <c r="AE27">
        <v>4.2208578058860358</v>
      </c>
      <c r="AF27">
        <v>0</v>
      </c>
      <c r="AG27">
        <v>0</v>
      </c>
      <c r="AH27">
        <v>11.99944900626174</v>
      </c>
      <c r="AI27">
        <v>0</v>
      </c>
      <c r="AJ27">
        <v>0</v>
      </c>
      <c r="AK27">
        <v>13.665657930807765</v>
      </c>
      <c r="AL27">
        <v>0.64901685424945166</v>
      </c>
      <c r="AM27">
        <v>0</v>
      </c>
      <c r="AN27">
        <v>0</v>
      </c>
      <c r="AO27">
        <v>0</v>
      </c>
      <c r="AP27">
        <v>0.39032658735128362</v>
      </c>
      <c r="AQ27">
        <v>0</v>
      </c>
      <c r="AR27">
        <v>1.1213127155082445</v>
      </c>
      <c r="AS27">
        <v>2.0494428177833433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30.057719344062029</v>
      </c>
      <c r="BB27">
        <f t="shared" si="0"/>
        <v>689.02647548995856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164.62070747243618</v>
      </c>
      <c r="L28">
        <v>65.320293293612835</v>
      </c>
      <c r="M28">
        <v>0</v>
      </c>
      <c r="N28">
        <v>29.6101326304324</v>
      </c>
      <c r="O28">
        <v>49.691631195253962</v>
      </c>
      <c r="P28">
        <v>59.49242472726322</v>
      </c>
      <c r="Q28">
        <v>5.4803007227534675</v>
      </c>
      <c r="R28">
        <v>10.594023711271245</v>
      </c>
      <c r="S28">
        <v>6.6050813775327732</v>
      </c>
      <c r="T28">
        <v>0</v>
      </c>
      <c r="U28">
        <v>257.02098282738729</v>
      </c>
      <c r="V28">
        <v>5.2682527257177894</v>
      </c>
      <c r="W28">
        <v>10.79137705833573</v>
      </c>
      <c r="X28">
        <v>24.973879190281142</v>
      </c>
      <c r="Y28">
        <v>0</v>
      </c>
      <c r="Z28">
        <v>1.6641440096013358</v>
      </c>
      <c r="AA28">
        <v>0</v>
      </c>
      <c r="AB28">
        <v>0.68601224796493432</v>
      </c>
      <c r="AC28">
        <v>2.4870290216030058</v>
      </c>
      <c r="AD28">
        <v>0</v>
      </c>
      <c r="AE28">
        <v>4.2208578058860358</v>
      </c>
      <c r="AF28">
        <v>0</v>
      </c>
      <c r="AG28">
        <v>0</v>
      </c>
      <c r="AH28">
        <v>17.999173509392612</v>
      </c>
      <c r="AI28">
        <v>0</v>
      </c>
      <c r="AJ28">
        <v>0</v>
      </c>
      <c r="AK28">
        <v>13.665657930807765</v>
      </c>
      <c r="AL28">
        <v>0.64901685424945166</v>
      </c>
      <c r="AM28">
        <v>0</v>
      </c>
      <c r="AN28">
        <v>0</v>
      </c>
      <c r="AO28">
        <v>0</v>
      </c>
      <c r="AP28">
        <v>0.39032658735128362</v>
      </c>
      <c r="AQ28">
        <v>0</v>
      </c>
      <c r="AR28">
        <v>1.1213127155082445</v>
      </c>
      <c r="AS28">
        <v>2.0494428177833433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30.698006126075409</v>
      </c>
      <c r="BB28">
        <f t="shared" si="0"/>
        <v>703.70405430635071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164.62070747243618</v>
      </c>
      <c r="L29">
        <v>65.320293293612835</v>
      </c>
      <c r="M29">
        <v>0</v>
      </c>
      <c r="N29">
        <v>29.6101326304324</v>
      </c>
      <c r="O29">
        <v>49.691631195253962</v>
      </c>
      <c r="P29">
        <v>59.49242472726322</v>
      </c>
      <c r="Q29">
        <v>5.4803007227534675</v>
      </c>
      <c r="R29">
        <v>10.594023711271245</v>
      </c>
      <c r="S29">
        <v>6.6050813775327732</v>
      </c>
      <c r="T29">
        <v>0</v>
      </c>
      <c r="U29">
        <v>263.68118188741045</v>
      </c>
      <c r="V29">
        <v>5.2682527257177894</v>
      </c>
      <c r="W29">
        <v>10.328381906413247</v>
      </c>
      <c r="X29">
        <v>24.973879190281142</v>
      </c>
      <c r="Y29">
        <v>0</v>
      </c>
      <c r="Z29">
        <v>1.6641440096013358</v>
      </c>
      <c r="AA29">
        <v>0.9628664975996658</v>
      </c>
      <c r="AB29">
        <v>3.3889009693174694</v>
      </c>
      <c r="AC29">
        <v>4.9789664461490295</v>
      </c>
      <c r="AD29">
        <v>0</v>
      </c>
      <c r="AE29">
        <v>8.4417158707994151</v>
      </c>
      <c r="AF29">
        <v>0</v>
      </c>
      <c r="AG29">
        <v>0</v>
      </c>
      <c r="AH29">
        <v>23.99889801252348</v>
      </c>
      <c r="AI29">
        <v>0</v>
      </c>
      <c r="AJ29">
        <v>0</v>
      </c>
      <c r="AK29">
        <v>13.665657930807765</v>
      </c>
      <c r="AL29">
        <v>0.64901685424945166</v>
      </c>
      <c r="AM29">
        <v>0</v>
      </c>
      <c r="AN29">
        <v>0</v>
      </c>
      <c r="AO29">
        <v>0</v>
      </c>
      <c r="AP29">
        <v>0.39032658735128362</v>
      </c>
      <c r="AQ29">
        <v>0</v>
      </c>
      <c r="AR29">
        <v>1.1213127155082445</v>
      </c>
      <c r="AS29">
        <v>2.0494428177833433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31.641661153276456</v>
      </c>
      <c r="BB29">
        <f t="shared" si="0"/>
        <v>725.33587839879272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164.62070747243618</v>
      </c>
      <c r="L30">
        <v>65.320293293612835</v>
      </c>
      <c r="M30">
        <v>0</v>
      </c>
      <c r="N30">
        <v>29.6101326304324</v>
      </c>
      <c r="O30">
        <v>49.691631195253962</v>
      </c>
      <c r="P30">
        <v>59.49242472726322</v>
      </c>
      <c r="Q30">
        <v>5.4803007227534675</v>
      </c>
      <c r="R30">
        <v>10.594023711271245</v>
      </c>
      <c r="S30">
        <v>6.6050813775327732</v>
      </c>
      <c r="T30">
        <v>0</v>
      </c>
      <c r="U30">
        <v>270.35065748278021</v>
      </c>
      <c r="V30">
        <v>5.2682527257177894</v>
      </c>
      <c r="W30">
        <v>10.328381906413247</v>
      </c>
      <c r="X30">
        <v>24.973879190281142</v>
      </c>
      <c r="Y30">
        <v>0</v>
      </c>
      <c r="Z30">
        <v>1.815531402629931</v>
      </c>
      <c r="AA30">
        <v>3.5505700939261109</v>
      </c>
      <c r="AB30">
        <v>6.5171173876017523</v>
      </c>
      <c r="AC30">
        <v>4.9789664461490295</v>
      </c>
      <c r="AD30">
        <v>2.2055787789605508</v>
      </c>
      <c r="AE30">
        <v>12.702144247756211</v>
      </c>
      <c r="AF30">
        <v>0</v>
      </c>
      <c r="AG30">
        <v>0</v>
      </c>
      <c r="AH30">
        <v>23.99889801252348</v>
      </c>
      <c r="AI30">
        <v>0.98142425485284912</v>
      </c>
      <c r="AJ30">
        <v>0</v>
      </c>
      <c r="AK30">
        <v>13.665657930807765</v>
      </c>
      <c r="AL30">
        <v>0.64901685424945166</v>
      </c>
      <c r="AM30">
        <v>1.3412697434773533</v>
      </c>
      <c r="AN30">
        <v>0</v>
      </c>
      <c r="AO30">
        <v>0</v>
      </c>
      <c r="AP30">
        <v>0.39032658735128362</v>
      </c>
      <c r="AQ30">
        <v>0</v>
      </c>
      <c r="AR30">
        <v>1.1213127155082445</v>
      </c>
      <c r="AS30">
        <v>2.0494428177833433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32.533066391049793</v>
      </c>
      <c r="BB30">
        <f t="shared" si="0"/>
        <v>745.76995731827617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164.62070747243618</v>
      </c>
      <c r="L31">
        <v>65.320293293612835</v>
      </c>
      <c r="M31">
        <v>0</v>
      </c>
      <c r="N31">
        <v>29.6101326304324</v>
      </c>
      <c r="O31">
        <v>49.691631195253962</v>
      </c>
      <c r="P31">
        <v>59.681226006156102</v>
      </c>
      <c r="Q31">
        <v>5.4803007227534675</v>
      </c>
      <c r="R31">
        <v>10.594023711271245</v>
      </c>
      <c r="S31">
        <v>6.6050813775327732</v>
      </c>
      <c r="T31">
        <v>0</v>
      </c>
      <c r="U31">
        <v>274.91499953692579</v>
      </c>
      <c r="V31">
        <v>5.2682527257177894</v>
      </c>
      <c r="W31">
        <v>10.328381906413247</v>
      </c>
      <c r="X31">
        <v>24.973879190281142</v>
      </c>
      <c r="Y31">
        <v>0</v>
      </c>
      <c r="Z31">
        <v>3.3282880192026716</v>
      </c>
      <c r="AA31">
        <v>4.5238675036526823</v>
      </c>
      <c r="AB31">
        <v>6.7778019386349388</v>
      </c>
      <c r="AC31">
        <v>4.9789664461490295</v>
      </c>
      <c r="AD31">
        <v>3.9021780589647252</v>
      </c>
      <c r="AE31">
        <v>12.706101408474224</v>
      </c>
      <c r="AF31">
        <v>0</v>
      </c>
      <c r="AG31">
        <v>0</v>
      </c>
      <c r="AH31">
        <v>29.998622515654347</v>
      </c>
      <c r="AI31">
        <v>4.2528386966186593</v>
      </c>
      <c r="AJ31">
        <v>0</v>
      </c>
      <c r="AK31">
        <v>13.665657930807765</v>
      </c>
      <c r="AL31">
        <v>3.2450837411727598</v>
      </c>
      <c r="AM31">
        <v>2.703068958046337</v>
      </c>
      <c r="AN31">
        <v>0</v>
      </c>
      <c r="AO31">
        <v>0</v>
      </c>
      <c r="AP31">
        <v>0.39032658735128362</v>
      </c>
      <c r="AQ31">
        <v>0</v>
      </c>
      <c r="AR31">
        <v>1.1213127155082445</v>
      </c>
      <c r="AS31">
        <v>2.0494428177833433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33.470617125064571</v>
      </c>
      <c r="BB31">
        <f t="shared" si="0"/>
        <v>767.26184998174347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164.62070747243618</v>
      </c>
      <c r="L32">
        <v>65.320293293612835</v>
      </c>
      <c r="M32">
        <v>0</v>
      </c>
      <c r="N32">
        <v>29.6101326304324</v>
      </c>
      <c r="O32">
        <v>49.691631195253962</v>
      </c>
      <c r="P32">
        <v>59.681226006156102</v>
      </c>
      <c r="Q32">
        <v>5.4803007227534675</v>
      </c>
      <c r="R32">
        <v>10.594023711271245</v>
      </c>
      <c r="S32">
        <v>6.6050813775327732</v>
      </c>
      <c r="T32">
        <v>0</v>
      </c>
      <c r="U32">
        <v>275.71488207054892</v>
      </c>
      <c r="V32">
        <v>5.2682527257177894</v>
      </c>
      <c r="W32">
        <v>10.328381906413247</v>
      </c>
      <c r="X32">
        <v>24.973879190281142</v>
      </c>
      <c r="Y32">
        <v>0</v>
      </c>
      <c r="Z32">
        <v>3.3282880192026716</v>
      </c>
      <c r="AA32">
        <v>7.1348403840534331</v>
      </c>
      <c r="AB32">
        <v>6.7778019386349388</v>
      </c>
      <c r="AC32">
        <v>4.9789664461490295</v>
      </c>
      <c r="AD32">
        <v>4.6826135671049887</v>
      </c>
      <c r="AE32">
        <v>12.706101408474224</v>
      </c>
      <c r="AF32">
        <v>0</v>
      </c>
      <c r="AG32">
        <v>0</v>
      </c>
      <c r="AH32">
        <v>29.998622515654347</v>
      </c>
      <c r="AI32">
        <v>4.2528386966186593</v>
      </c>
      <c r="AJ32">
        <v>0</v>
      </c>
      <c r="AK32">
        <v>13.665657930807765</v>
      </c>
      <c r="AL32">
        <v>13.570350021698747</v>
      </c>
      <c r="AM32">
        <v>4.0648684316426626</v>
      </c>
      <c r="AN32">
        <v>0</v>
      </c>
      <c r="AO32">
        <v>0</v>
      </c>
      <c r="AP32">
        <v>0.39032658735128362</v>
      </c>
      <c r="AQ32">
        <v>0</v>
      </c>
      <c r="AR32">
        <v>2.2426256960968476</v>
      </c>
      <c r="AS32">
        <v>2.0494428177833433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34.181203316721927</v>
      </c>
      <c r="BB32">
        <f t="shared" si="0"/>
        <v>783.55093344696127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164.62070747243618</v>
      </c>
      <c r="L33">
        <v>65.320293293612835</v>
      </c>
      <c r="M33">
        <v>0</v>
      </c>
      <c r="N33">
        <v>29.6101326304324</v>
      </c>
      <c r="O33">
        <v>49.691631195253962</v>
      </c>
      <c r="P33">
        <v>59.681226006156102</v>
      </c>
      <c r="Q33">
        <v>5.4803007227534675</v>
      </c>
      <c r="R33">
        <v>10.594023711271245</v>
      </c>
      <c r="S33">
        <v>6.6050813775327732</v>
      </c>
      <c r="T33">
        <v>0</v>
      </c>
      <c r="U33">
        <v>275.71488207054892</v>
      </c>
      <c r="V33">
        <v>5.2682527257177894</v>
      </c>
      <c r="W33">
        <v>10.32059754166672</v>
      </c>
      <c r="X33">
        <v>24.973879190281142</v>
      </c>
      <c r="Y33">
        <v>0</v>
      </c>
      <c r="Z33">
        <v>3.3282880192026716</v>
      </c>
      <c r="AA33">
        <v>7.1348403840534331</v>
      </c>
      <c r="AB33">
        <v>6.7778019386349388</v>
      </c>
      <c r="AC33">
        <v>4.9789664461490295</v>
      </c>
      <c r="AD33">
        <v>6.107756837925276</v>
      </c>
      <c r="AE33">
        <v>12.706101408474224</v>
      </c>
      <c r="AF33">
        <v>0</v>
      </c>
      <c r="AG33">
        <v>0</v>
      </c>
      <c r="AH33">
        <v>29.998622515654347</v>
      </c>
      <c r="AI33">
        <v>4.2528386966186593</v>
      </c>
      <c r="AJ33">
        <v>0</v>
      </c>
      <c r="AK33">
        <v>13.665657930807765</v>
      </c>
      <c r="AL33">
        <v>13.570350021698747</v>
      </c>
      <c r="AM33">
        <v>4.0648684316426626</v>
      </c>
      <c r="AN33">
        <v>0</v>
      </c>
      <c r="AO33">
        <v>0</v>
      </c>
      <c r="AP33">
        <v>0.39032658735128362</v>
      </c>
      <c r="AQ33">
        <v>0</v>
      </c>
      <c r="AR33">
        <v>7.8491898037987884</v>
      </c>
      <c r="AS33">
        <v>2.0494428177833433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34.474803298697758</v>
      </c>
      <c r="BB33">
        <f t="shared" si="0"/>
        <v>790.28125647876118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164.62070747243618</v>
      </c>
      <c r="L34">
        <v>65.320293293612835</v>
      </c>
      <c r="M34">
        <v>0</v>
      </c>
      <c r="N34">
        <v>29.6101326304324</v>
      </c>
      <c r="O34">
        <v>49.691631195253962</v>
      </c>
      <c r="P34">
        <v>59.681226006156102</v>
      </c>
      <c r="Q34">
        <v>5.4803007227534675</v>
      </c>
      <c r="R34">
        <v>10.594023711271245</v>
      </c>
      <c r="S34">
        <v>6.6050813775327732</v>
      </c>
      <c r="T34">
        <v>0</v>
      </c>
      <c r="U34">
        <v>275.71488207054892</v>
      </c>
      <c r="V34">
        <v>5.2682527257177894</v>
      </c>
      <c r="W34">
        <v>10.32059754166672</v>
      </c>
      <c r="X34">
        <v>24.973879190281142</v>
      </c>
      <c r="Y34">
        <v>0</v>
      </c>
      <c r="Z34">
        <v>3.3282880192026716</v>
      </c>
      <c r="AA34">
        <v>7.1348403840534331</v>
      </c>
      <c r="AB34">
        <v>6.7778019386349388</v>
      </c>
      <c r="AC34">
        <v>4.9789664461490295</v>
      </c>
      <c r="AD34">
        <v>7.0239206097891875</v>
      </c>
      <c r="AE34">
        <v>12.706101408474224</v>
      </c>
      <c r="AF34">
        <v>0</v>
      </c>
      <c r="AG34">
        <v>0</v>
      </c>
      <c r="AH34">
        <v>29.998622515654347</v>
      </c>
      <c r="AI34">
        <v>4.2528386966186593</v>
      </c>
      <c r="AJ34">
        <v>0</v>
      </c>
      <c r="AK34">
        <v>13.665657930807765</v>
      </c>
      <c r="AL34">
        <v>13.570350021698747</v>
      </c>
      <c r="AM34">
        <v>4.0648684316426626</v>
      </c>
      <c r="AN34">
        <v>0</v>
      </c>
      <c r="AO34">
        <v>0</v>
      </c>
      <c r="AP34">
        <v>0.39032658735128362</v>
      </c>
      <c r="AQ34">
        <v>0</v>
      </c>
      <c r="AR34">
        <v>7.8491898037987884</v>
      </c>
      <c r="AS34">
        <v>2.0494428177833433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34.513098944361666</v>
      </c>
      <c r="BB34">
        <f t="shared" si="0"/>
        <v>791.15912460496122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164.62070747243618</v>
      </c>
      <c r="L35">
        <v>65.320293293612835</v>
      </c>
      <c r="M35">
        <v>0</v>
      </c>
      <c r="N35">
        <v>29.6101326304324</v>
      </c>
      <c r="O35">
        <v>49.691631195253962</v>
      </c>
      <c r="P35">
        <v>59.686398137710505</v>
      </c>
      <c r="Q35">
        <v>5.4803007227534675</v>
      </c>
      <c r="R35">
        <v>10.594023711271245</v>
      </c>
      <c r="S35">
        <v>6.6050813775327732</v>
      </c>
      <c r="T35">
        <v>0</v>
      </c>
      <c r="U35">
        <v>275.71488207054892</v>
      </c>
      <c r="V35">
        <v>5.2682527257177894</v>
      </c>
      <c r="W35">
        <v>10.331032928463149</v>
      </c>
      <c r="X35">
        <v>24.973879190281142</v>
      </c>
      <c r="Y35">
        <v>0</v>
      </c>
      <c r="Z35">
        <v>3.3282880192026716</v>
      </c>
      <c r="AA35">
        <v>7.1348403840534331</v>
      </c>
      <c r="AB35">
        <v>6.7778019386349388</v>
      </c>
      <c r="AC35">
        <v>4.9789664461490295</v>
      </c>
      <c r="AD35">
        <v>7.0239206097891875</v>
      </c>
      <c r="AE35">
        <v>12.706101408474224</v>
      </c>
      <c r="AF35">
        <v>0</v>
      </c>
      <c r="AG35">
        <v>0</v>
      </c>
      <c r="AH35">
        <v>29.998622515654347</v>
      </c>
      <c r="AI35">
        <v>4.2528386966186593</v>
      </c>
      <c r="AJ35">
        <v>0</v>
      </c>
      <c r="AK35">
        <v>13.665657930807765</v>
      </c>
      <c r="AL35">
        <v>13.570350021698747</v>
      </c>
      <c r="AM35">
        <v>2.703068958046337</v>
      </c>
      <c r="AN35">
        <v>0</v>
      </c>
      <c r="AO35">
        <v>0</v>
      </c>
      <c r="AP35">
        <v>0.39032658735128362</v>
      </c>
      <c r="AQ35">
        <v>0</v>
      </c>
      <c r="AR35">
        <v>0.84098466917136294</v>
      </c>
      <c r="AS35">
        <v>2.0494428177833433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34.163885146004979</v>
      </c>
      <c r="BB35">
        <f t="shared" si="0"/>
        <v>783.15394131344488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164.62070747243618</v>
      </c>
      <c r="L36">
        <v>65.320293293612835</v>
      </c>
      <c r="M36">
        <v>0</v>
      </c>
      <c r="N36">
        <v>29.6101326304324</v>
      </c>
      <c r="O36">
        <v>49.691631195253962</v>
      </c>
      <c r="P36">
        <v>59.686398137710505</v>
      </c>
      <c r="Q36">
        <v>5.4803007227534675</v>
      </c>
      <c r="R36">
        <v>10.594023711271245</v>
      </c>
      <c r="S36">
        <v>6.6050813775327732</v>
      </c>
      <c r="T36">
        <v>0</v>
      </c>
      <c r="U36">
        <v>275.71488207054892</v>
      </c>
      <c r="V36">
        <v>5.2682527257177894</v>
      </c>
      <c r="W36">
        <v>10.331032928463149</v>
      </c>
      <c r="X36">
        <v>24.973879190281142</v>
      </c>
      <c r="Y36">
        <v>0</v>
      </c>
      <c r="Z36">
        <v>3.3282880192026716</v>
      </c>
      <c r="AA36">
        <v>6.4592290127322061</v>
      </c>
      <c r="AB36">
        <v>6.7778019386349388</v>
      </c>
      <c r="AC36">
        <v>4.9740580432060115</v>
      </c>
      <c r="AD36">
        <v>7.0239206097891875</v>
      </c>
      <c r="AE36">
        <v>12.706101408474224</v>
      </c>
      <c r="AF36">
        <v>0</v>
      </c>
      <c r="AG36">
        <v>0</v>
      </c>
      <c r="AH36">
        <v>29.998622515654347</v>
      </c>
      <c r="AI36">
        <v>4.2528386966186593</v>
      </c>
      <c r="AJ36">
        <v>0</v>
      </c>
      <c r="AK36">
        <v>13.665657930807765</v>
      </c>
      <c r="AL36">
        <v>3.2450837411727598</v>
      </c>
      <c r="AM36">
        <v>1.3549562302233353</v>
      </c>
      <c r="AN36">
        <v>0</v>
      </c>
      <c r="AO36">
        <v>0</v>
      </c>
      <c r="AP36">
        <v>0.39032658735128362</v>
      </c>
      <c r="AQ36">
        <v>0</v>
      </c>
      <c r="AR36">
        <v>0.84098466917136294</v>
      </c>
      <c r="AS36">
        <v>2.0494428177833433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33.647492176891731</v>
      </c>
      <c r="BB36">
        <f t="shared" si="0"/>
        <v>771.31643549994487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164.62070747243618</v>
      </c>
      <c r="L37">
        <v>65.320293293612835</v>
      </c>
      <c r="M37">
        <v>0</v>
      </c>
      <c r="N37">
        <v>29.6101326304324</v>
      </c>
      <c r="O37">
        <v>49.691631195253962</v>
      </c>
      <c r="P37">
        <v>59.686398137710505</v>
      </c>
      <c r="Q37">
        <v>5.4803007227534675</v>
      </c>
      <c r="R37">
        <v>10.594023711271245</v>
      </c>
      <c r="S37">
        <v>6.6050813775327732</v>
      </c>
      <c r="T37">
        <v>0</v>
      </c>
      <c r="U37">
        <v>275.71488207054892</v>
      </c>
      <c r="V37">
        <v>5.2682527257177894</v>
      </c>
      <c r="W37">
        <v>10.331032928463149</v>
      </c>
      <c r="X37">
        <v>24.973879190281142</v>
      </c>
      <c r="Y37">
        <v>0</v>
      </c>
      <c r="Z37">
        <v>1.6641440096013358</v>
      </c>
      <c r="AA37">
        <v>3.5505700939261109</v>
      </c>
      <c r="AB37">
        <v>3.3889009693174694</v>
      </c>
      <c r="AC37">
        <v>3.5341989996869132</v>
      </c>
      <c r="AD37">
        <v>7.0239206097891875</v>
      </c>
      <c r="AE37">
        <v>8.4417158707994151</v>
      </c>
      <c r="AF37">
        <v>0</v>
      </c>
      <c r="AG37">
        <v>0</v>
      </c>
      <c r="AH37">
        <v>23.99889801252348</v>
      </c>
      <c r="AI37">
        <v>0.98142425485284912</v>
      </c>
      <c r="AJ37">
        <v>0</v>
      </c>
      <c r="AK37">
        <v>13.665657930807765</v>
      </c>
      <c r="AL37">
        <v>0.64901685424945166</v>
      </c>
      <c r="AM37">
        <v>0</v>
      </c>
      <c r="AN37">
        <v>0</v>
      </c>
      <c r="AO37">
        <v>0</v>
      </c>
      <c r="AP37">
        <v>0.39032658735128362</v>
      </c>
      <c r="AQ37">
        <v>0</v>
      </c>
      <c r="AR37">
        <v>0.84098466917136294</v>
      </c>
      <c r="AS37">
        <v>2.0494428177833433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32.523569156279521</v>
      </c>
      <c r="BB37">
        <f t="shared" si="0"/>
        <v>745.55224797959499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164.62070747243618</v>
      </c>
      <c r="L38">
        <v>65.320293293612835</v>
      </c>
      <c r="M38">
        <v>0</v>
      </c>
      <c r="N38">
        <v>29.6101326304324</v>
      </c>
      <c r="O38">
        <v>49.691631195253962</v>
      </c>
      <c r="P38">
        <v>59.686398137710505</v>
      </c>
      <c r="Q38">
        <v>5.4803007227534675</v>
      </c>
      <c r="R38">
        <v>10.594023711271245</v>
      </c>
      <c r="S38">
        <v>6.6050813775327732</v>
      </c>
      <c r="T38">
        <v>0</v>
      </c>
      <c r="U38">
        <v>275.71488207054892</v>
      </c>
      <c r="V38">
        <v>5.2682527257177894</v>
      </c>
      <c r="W38">
        <v>10.331032928463149</v>
      </c>
      <c r="X38">
        <v>24.973879190281142</v>
      </c>
      <c r="Y38">
        <v>0</v>
      </c>
      <c r="Z38">
        <v>1.6641440096013358</v>
      </c>
      <c r="AA38">
        <v>0</v>
      </c>
      <c r="AB38">
        <v>0.68601224796493432</v>
      </c>
      <c r="AC38">
        <v>2.4870290216030058</v>
      </c>
      <c r="AD38">
        <v>7.0239206097891875</v>
      </c>
      <c r="AE38">
        <v>8.4417158707994151</v>
      </c>
      <c r="AF38">
        <v>0</v>
      </c>
      <c r="AG38">
        <v>0</v>
      </c>
      <c r="AH38">
        <v>17.489075586098934</v>
      </c>
      <c r="AI38">
        <v>0</v>
      </c>
      <c r="AJ38">
        <v>0</v>
      </c>
      <c r="AK38">
        <v>13.665657930807765</v>
      </c>
      <c r="AL38">
        <v>0.64901685424945166</v>
      </c>
      <c r="AM38">
        <v>0</v>
      </c>
      <c r="AN38">
        <v>0</v>
      </c>
      <c r="AO38">
        <v>0</v>
      </c>
      <c r="AP38">
        <v>0.39032658735128362</v>
      </c>
      <c r="AQ38">
        <v>0</v>
      </c>
      <c r="AR38">
        <v>0.84098466917136294</v>
      </c>
      <c r="AS38">
        <v>2.0494428177833433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31.905268761439565</v>
      </c>
      <c r="BB38">
        <f t="shared" si="0"/>
        <v>731.37867289979511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164.62070747243618</v>
      </c>
      <c r="L39">
        <v>65.320293293612835</v>
      </c>
      <c r="M39">
        <v>0</v>
      </c>
      <c r="N39">
        <v>29.6101326304324</v>
      </c>
      <c r="O39">
        <v>49.691631195253962</v>
      </c>
      <c r="P39">
        <v>59.686398137710505</v>
      </c>
      <c r="Q39">
        <v>5.4803007227534675</v>
      </c>
      <c r="R39">
        <v>10.594023711271245</v>
      </c>
      <c r="S39">
        <v>6.6050813775327732</v>
      </c>
      <c r="T39">
        <v>0</v>
      </c>
      <c r="U39">
        <v>275.71488207054892</v>
      </c>
      <c r="V39">
        <v>5.2682527257177894</v>
      </c>
      <c r="W39">
        <v>10.328381906413247</v>
      </c>
      <c r="X39">
        <v>24.973879190281142</v>
      </c>
      <c r="Y39">
        <v>0</v>
      </c>
      <c r="Z39">
        <v>0.27931252348152785</v>
      </c>
      <c r="AA39">
        <v>0</v>
      </c>
      <c r="AB39">
        <v>0</v>
      </c>
      <c r="AC39">
        <v>0</v>
      </c>
      <c r="AD39">
        <v>4.6826135671049887</v>
      </c>
      <c r="AE39">
        <v>4.2208578058860358</v>
      </c>
      <c r="AF39">
        <v>0</v>
      </c>
      <c r="AG39">
        <v>0</v>
      </c>
      <c r="AH39">
        <v>10.930672306199126</v>
      </c>
      <c r="AI39">
        <v>0</v>
      </c>
      <c r="AJ39">
        <v>0</v>
      </c>
      <c r="AK39">
        <v>13.665657930807765</v>
      </c>
      <c r="AL39">
        <v>0.64901685424945166</v>
      </c>
      <c r="AM39">
        <v>0</v>
      </c>
      <c r="AN39">
        <v>0</v>
      </c>
      <c r="AO39">
        <v>0</v>
      </c>
      <c r="AP39">
        <v>0.39032658735128362</v>
      </c>
      <c r="AQ39">
        <v>0</v>
      </c>
      <c r="AR39">
        <v>0.84098466917136294</v>
      </c>
      <c r="AS39">
        <v>1.1955084429137968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31.130504652063198</v>
      </c>
      <c r="BB39">
        <f t="shared" si="0"/>
        <v>713.6184104690667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164.62070747243618</v>
      </c>
      <c r="L40">
        <v>65.320293293612835</v>
      </c>
      <c r="M40">
        <v>0</v>
      </c>
      <c r="N40">
        <v>29.6101326304324</v>
      </c>
      <c r="O40">
        <v>49.691631195253962</v>
      </c>
      <c r="P40">
        <v>59.686398137710505</v>
      </c>
      <c r="Q40">
        <v>5.4803007227534675</v>
      </c>
      <c r="R40">
        <v>10.594023711271245</v>
      </c>
      <c r="S40">
        <v>6.6050813775327732</v>
      </c>
      <c r="T40">
        <v>0</v>
      </c>
      <c r="U40">
        <v>275.71488207054892</v>
      </c>
      <c r="V40">
        <v>5.2682527257177894</v>
      </c>
      <c r="W40">
        <v>10.328381906413247</v>
      </c>
      <c r="X40">
        <v>24.973879190281142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2.3467358519098305</v>
      </c>
      <c r="AE40">
        <v>4.2208578058860358</v>
      </c>
      <c r="AF40">
        <v>0</v>
      </c>
      <c r="AG40">
        <v>0</v>
      </c>
      <c r="AH40">
        <v>5.9997245031308699</v>
      </c>
      <c r="AI40">
        <v>0</v>
      </c>
      <c r="AJ40">
        <v>0</v>
      </c>
      <c r="AK40">
        <v>13.665657930807765</v>
      </c>
      <c r="AL40">
        <v>0.64901685424945166</v>
      </c>
      <c r="AM40">
        <v>0</v>
      </c>
      <c r="AN40">
        <v>0</v>
      </c>
      <c r="AO40">
        <v>0</v>
      </c>
      <c r="AP40">
        <v>0.39032658735128362</v>
      </c>
      <c r="AQ40">
        <v>0</v>
      </c>
      <c r="AR40">
        <v>3.3639384116050923</v>
      </c>
      <c r="AS40">
        <v>1.1955084429137968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30.920535548351989</v>
      </c>
      <c r="BB40">
        <f t="shared" si="0"/>
        <v>708.80519527346678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165.25085001845486</v>
      </c>
      <c r="L41">
        <v>65.320293293612835</v>
      </c>
      <c r="M41">
        <v>0</v>
      </c>
      <c r="N41">
        <v>29.6101326304324</v>
      </c>
      <c r="O41">
        <v>49.691631195253962</v>
      </c>
      <c r="P41">
        <v>59.686398137710505</v>
      </c>
      <c r="Q41">
        <v>5.4803007227534675</v>
      </c>
      <c r="R41">
        <v>10.594023711271245</v>
      </c>
      <c r="S41">
        <v>6.6050813775327732</v>
      </c>
      <c r="T41">
        <v>0</v>
      </c>
      <c r="U41">
        <v>275.71488207054892</v>
      </c>
      <c r="V41">
        <v>5.2682527257177894</v>
      </c>
      <c r="W41">
        <v>10.328381906413247</v>
      </c>
      <c r="X41">
        <v>24.973879190281142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2.3413067835524943</v>
      </c>
      <c r="AE41">
        <v>1.9125763066165729</v>
      </c>
      <c r="AF41">
        <v>0</v>
      </c>
      <c r="AG41">
        <v>0</v>
      </c>
      <c r="AH41">
        <v>5.5867880272385717</v>
      </c>
      <c r="AI41">
        <v>0</v>
      </c>
      <c r="AJ41">
        <v>0</v>
      </c>
      <c r="AK41">
        <v>13.665657930807765</v>
      </c>
      <c r="AL41">
        <v>0.64901685424945166</v>
      </c>
      <c r="AM41">
        <v>0</v>
      </c>
      <c r="AN41">
        <v>0</v>
      </c>
      <c r="AO41">
        <v>0</v>
      </c>
      <c r="AP41">
        <v>1.4311974869547066</v>
      </c>
      <c r="AQ41">
        <v>0</v>
      </c>
      <c r="AR41">
        <v>7.8491898037987884</v>
      </c>
      <c r="AS41">
        <v>4.2355154748486745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31.190965866088451</v>
      </c>
      <c r="BB41">
        <f t="shared" si="0"/>
        <v>715.00438978196166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165.25085001845486</v>
      </c>
      <c r="L42">
        <v>65.320293293612835</v>
      </c>
      <c r="M42">
        <v>0</v>
      </c>
      <c r="N42">
        <v>29.6101326304324</v>
      </c>
      <c r="O42">
        <v>49.691631195253962</v>
      </c>
      <c r="P42">
        <v>59.686398137710505</v>
      </c>
      <c r="Q42">
        <v>5.4803007227534675</v>
      </c>
      <c r="R42">
        <v>10.594023711271245</v>
      </c>
      <c r="S42">
        <v>6.6050813775327732</v>
      </c>
      <c r="T42">
        <v>0</v>
      </c>
      <c r="U42">
        <v>275.71488207054892</v>
      </c>
      <c r="V42">
        <v>5.2682527257177894</v>
      </c>
      <c r="W42">
        <v>10.328381906413247</v>
      </c>
      <c r="X42">
        <v>24.973879190281142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2.3413067835524943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13.665657930807765</v>
      </c>
      <c r="AL42">
        <v>0.64901685424945166</v>
      </c>
      <c r="AM42">
        <v>0</v>
      </c>
      <c r="AN42">
        <v>0</v>
      </c>
      <c r="AO42">
        <v>0</v>
      </c>
      <c r="AP42">
        <v>1.4311974869547066</v>
      </c>
      <c r="AQ42">
        <v>0</v>
      </c>
      <c r="AR42">
        <v>7.8491898037987884</v>
      </c>
      <c r="AS42">
        <v>4.2355154748486745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30.877492436933306</v>
      </c>
      <c r="BB42">
        <f t="shared" si="0"/>
        <v>707.81849887726185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165.25085001845486</v>
      </c>
      <c r="L43">
        <v>65.320293293612835</v>
      </c>
      <c r="M43">
        <v>0</v>
      </c>
      <c r="N43">
        <v>29.6101326304324</v>
      </c>
      <c r="O43">
        <v>49.691631195253962</v>
      </c>
      <c r="P43">
        <v>59.686398137710505</v>
      </c>
      <c r="Q43">
        <v>5.4803007227534675</v>
      </c>
      <c r="R43">
        <v>10.594023711271245</v>
      </c>
      <c r="S43">
        <v>6.6050813775327732</v>
      </c>
      <c r="T43">
        <v>0</v>
      </c>
      <c r="U43">
        <v>275.71488207054892</v>
      </c>
      <c r="V43">
        <v>5.2682527257177894</v>
      </c>
      <c r="W43">
        <v>10.328381906413247</v>
      </c>
      <c r="X43">
        <v>24.973879190281142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2.3413067835524943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13.665657930807765</v>
      </c>
      <c r="AL43">
        <v>0.64901685424945166</v>
      </c>
      <c r="AM43">
        <v>0</v>
      </c>
      <c r="AN43">
        <v>0</v>
      </c>
      <c r="AO43">
        <v>0</v>
      </c>
      <c r="AP43">
        <v>1.4311974869547066</v>
      </c>
      <c r="AQ43">
        <v>0</v>
      </c>
      <c r="AR43">
        <v>7.8491898037987884</v>
      </c>
      <c r="AS43">
        <v>4.2355154748486745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30.877492436933306</v>
      </c>
      <c r="BB43">
        <f t="shared" si="0"/>
        <v>707.81849887726185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165.25085001845486</v>
      </c>
      <c r="L44">
        <v>65.320293293612835</v>
      </c>
      <c r="M44">
        <v>0</v>
      </c>
      <c r="N44">
        <v>29.6101326304324</v>
      </c>
      <c r="O44">
        <v>49.691631195253962</v>
      </c>
      <c r="P44">
        <v>59.686398137710505</v>
      </c>
      <c r="Q44">
        <v>5.4803007227534675</v>
      </c>
      <c r="R44">
        <v>10.594023711271245</v>
      </c>
      <c r="S44">
        <v>6.6050813775327732</v>
      </c>
      <c r="T44">
        <v>0</v>
      </c>
      <c r="U44">
        <v>275.71488207054892</v>
      </c>
      <c r="V44">
        <v>5.2682527257177894</v>
      </c>
      <c r="W44">
        <v>10.328381906413247</v>
      </c>
      <c r="X44">
        <v>24.973879190281142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2.3413067835524943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13.665657930807765</v>
      </c>
      <c r="AL44">
        <v>0.64901685424945166</v>
      </c>
      <c r="AM44">
        <v>0</v>
      </c>
      <c r="AN44">
        <v>0</v>
      </c>
      <c r="AO44">
        <v>0</v>
      </c>
      <c r="AP44">
        <v>1.4311974869547066</v>
      </c>
      <c r="AQ44">
        <v>0</v>
      </c>
      <c r="AR44">
        <v>1.6819693383427259</v>
      </c>
      <c r="AS44">
        <v>4.2355154748486745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30.619702621477241</v>
      </c>
      <c r="BB44">
        <f t="shared" si="0"/>
        <v>701.90906822726174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165.25085001845486</v>
      </c>
      <c r="L45">
        <v>65.320293293612835</v>
      </c>
      <c r="M45">
        <v>0</v>
      </c>
      <c r="N45">
        <v>29.6101326304324</v>
      </c>
      <c r="O45">
        <v>49.691631195253962</v>
      </c>
      <c r="P45">
        <v>59.686398137710505</v>
      </c>
      <c r="Q45">
        <v>5.4803007227534675</v>
      </c>
      <c r="R45">
        <v>10.594023711271245</v>
      </c>
      <c r="S45">
        <v>6.6050813775327732</v>
      </c>
      <c r="T45">
        <v>0</v>
      </c>
      <c r="U45">
        <v>275.71488207054892</v>
      </c>
      <c r="V45">
        <v>5.2682527257177894</v>
      </c>
      <c r="W45">
        <v>10.328381906413247</v>
      </c>
      <c r="X45">
        <v>24.973879190281142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2.3413067835524943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13.665657930807765</v>
      </c>
      <c r="AL45">
        <v>0.64901685424945166</v>
      </c>
      <c r="AM45">
        <v>0</v>
      </c>
      <c r="AN45">
        <v>0</v>
      </c>
      <c r="AO45">
        <v>0</v>
      </c>
      <c r="AP45">
        <v>0.39032658735128362</v>
      </c>
      <c r="AQ45">
        <v>0</v>
      </c>
      <c r="AR45">
        <v>0.84098466917136294</v>
      </c>
      <c r="AS45">
        <v>2.4593315403882277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30.46679657024201</v>
      </c>
      <c r="BB45">
        <f t="shared" si="0"/>
        <v>698.40393477526186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164.62070747243618</v>
      </c>
      <c r="L46">
        <v>65.320293293612835</v>
      </c>
      <c r="M46">
        <v>0</v>
      </c>
      <c r="N46">
        <v>29.6101326304324</v>
      </c>
      <c r="O46">
        <v>49.691631195253962</v>
      </c>
      <c r="P46">
        <v>59.686398137710505</v>
      </c>
      <c r="Q46">
        <v>5.4803007227534675</v>
      </c>
      <c r="R46">
        <v>10.594023711271245</v>
      </c>
      <c r="S46">
        <v>6.6050813775327732</v>
      </c>
      <c r="T46">
        <v>0</v>
      </c>
      <c r="U46">
        <v>275.71488207054892</v>
      </c>
      <c r="V46">
        <v>5.2682527257177894</v>
      </c>
      <c r="W46">
        <v>10.328381906413247</v>
      </c>
      <c r="X46">
        <v>24.973879190281142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13.665657930807765</v>
      </c>
      <c r="AL46">
        <v>0.64901685424945166</v>
      </c>
      <c r="AM46">
        <v>0</v>
      </c>
      <c r="AN46">
        <v>0</v>
      </c>
      <c r="AO46">
        <v>0</v>
      </c>
      <c r="AP46">
        <v>0.39032658735128362</v>
      </c>
      <c r="AQ46">
        <v>0</v>
      </c>
      <c r="AR46">
        <v>0.84098466917136294</v>
      </c>
      <c r="AS46">
        <v>2.4593315403882277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30.342589988265949</v>
      </c>
      <c r="BB46">
        <f t="shared" si="0"/>
        <v>695.55669202766683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164.62070747243618</v>
      </c>
      <c r="L47">
        <v>65.320293293612835</v>
      </c>
      <c r="M47">
        <v>0</v>
      </c>
      <c r="N47">
        <v>29.6101326304324</v>
      </c>
      <c r="O47">
        <v>49.691631195253962</v>
      </c>
      <c r="P47">
        <v>59.686398137710505</v>
      </c>
      <c r="Q47">
        <v>5.4803007227534675</v>
      </c>
      <c r="R47">
        <v>10.594023711271245</v>
      </c>
      <c r="S47">
        <v>6.6050813775327732</v>
      </c>
      <c r="T47">
        <v>0</v>
      </c>
      <c r="U47">
        <v>275.71488207054892</v>
      </c>
      <c r="V47">
        <v>5.2682527257177894</v>
      </c>
      <c r="W47">
        <v>10.328381906413247</v>
      </c>
      <c r="X47">
        <v>24.973879190281142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13.665657930807765</v>
      </c>
      <c r="AL47">
        <v>0.64901685424945166</v>
      </c>
      <c r="AM47">
        <v>0</v>
      </c>
      <c r="AN47">
        <v>0</v>
      </c>
      <c r="AO47">
        <v>0</v>
      </c>
      <c r="AP47">
        <v>0.39032658735128362</v>
      </c>
      <c r="AQ47">
        <v>0</v>
      </c>
      <c r="AR47">
        <v>0.84098466917136294</v>
      </c>
      <c r="AS47">
        <v>2.4593315403882277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30.342589988265949</v>
      </c>
      <c r="BB47">
        <f t="shared" si="0"/>
        <v>695.55669202766683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164.62070747243618</v>
      </c>
      <c r="L48">
        <v>65.320293293612835</v>
      </c>
      <c r="M48">
        <v>0</v>
      </c>
      <c r="N48">
        <v>29.6101326304324</v>
      </c>
      <c r="O48">
        <v>49.691631195253962</v>
      </c>
      <c r="P48">
        <v>59.686398137710505</v>
      </c>
      <c r="Q48">
        <v>5.4803007227534675</v>
      </c>
      <c r="R48">
        <v>10.594023711271245</v>
      </c>
      <c r="S48">
        <v>6.6050813775327732</v>
      </c>
      <c r="T48">
        <v>0</v>
      </c>
      <c r="U48">
        <v>275.71488207054892</v>
      </c>
      <c r="V48">
        <v>5.2682527257177894</v>
      </c>
      <c r="W48">
        <v>10.328381906413247</v>
      </c>
      <c r="X48">
        <v>24.973879190281142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13.665657930807765</v>
      </c>
      <c r="AL48">
        <v>0.64901685424945166</v>
      </c>
      <c r="AM48">
        <v>0</v>
      </c>
      <c r="AN48">
        <v>0</v>
      </c>
      <c r="AO48">
        <v>0</v>
      </c>
      <c r="AP48">
        <v>0.39032658735128362</v>
      </c>
      <c r="AQ48">
        <v>0</v>
      </c>
      <c r="AR48">
        <v>0.84098466917136294</v>
      </c>
      <c r="AS48">
        <v>2.4593315403882277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30.342589988265949</v>
      </c>
      <c r="BB48">
        <f t="shared" si="0"/>
        <v>695.55669202766683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164.62070747243618</v>
      </c>
      <c r="L49">
        <v>65.320293293612835</v>
      </c>
      <c r="M49">
        <v>0</v>
      </c>
      <c r="N49">
        <v>29.6101326304324</v>
      </c>
      <c r="O49">
        <v>49.691631195253962</v>
      </c>
      <c r="P49">
        <v>59.686398137710505</v>
      </c>
      <c r="Q49">
        <v>5.4803007227534675</v>
      </c>
      <c r="R49">
        <v>10.594023711271245</v>
      </c>
      <c r="S49">
        <v>6.6050813775327732</v>
      </c>
      <c r="T49">
        <v>0</v>
      </c>
      <c r="U49">
        <v>275.71488207054892</v>
      </c>
      <c r="V49">
        <v>5.2682527257177894</v>
      </c>
      <c r="W49">
        <v>10.328381906413247</v>
      </c>
      <c r="X49">
        <v>24.973879190281142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13.665657930807765</v>
      </c>
      <c r="AL49">
        <v>0.64901685424945166</v>
      </c>
      <c r="AM49">
        <v>0</v>
      </c>
      <c r="AN49">
        <v>0</v>
      </c>
      <c r="AO49">
        <v>0</v>
      </c>
      <c r="AP49">
        <v>0.39032658735128362</v>
      </c>
      <c r="AQ49">
        <v>0</v>
      </c>
      <c r="AR49">
        <v>0.84098466917136294</v>
      </c>
      <c r="AS49">
        <v>2.4593315403882277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30.342589988265949</v>
      </c>
      <c r="BB49">
        <f t="shared" si="0"/>
        <v>695.55669202766683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164.62070747243618</v>
      </c>
      <c r="L50">
        <v>65.320293293612835</v>
      </c>
      <c r="M50">
        <v>0</v>
      </c>
      <c r="N50">
        <v>29.6101326304324</v>
      </c>
      <c r="O50">
        <v>49.691631195253962</v>
      </c>
      <c r="P50">
        <v>59.686398137710505</v>
      </c>
      <c r="Q50">
        <v>5.4803007227534675</v>
      </c>
      <c r="R50">
        <v>10.594023711271245</v>
      </c>
      <c r="S50">
        <v>6.6050813775327732</v>
      </c>
      <c r="T50">
        <v>0</v>
      </c>
      <c r="U50">
        <v>275.71488207054892</v>
      </c>
      <c r="V50">
        <v>5.2682527257177894</v>
      </c>
      <c r="W50">
        <v>10.328381906413247</v>
      </c>
      <c r="X50">
        <v>24.973879190281142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13.665657930807765</v>
      </c>
      <c r="AL50">
        <v>0.64901685424945166</v>
      </c>
      <c r="AM50">
        <v>0</v>
      </c>
      <c r="AN50">
        <v>0</v>
      </c>
      <c r="AO50">
        <v>0</v>
      </c>
      <c r="AP50">
        <v>0.39032658735128362</v>
      </c>
      <c r="AQ50">
        <v>0</v>
      </c>
      <c r="AR50">
        <v>0.84098466917136294</v>
      </c>
      <c r="AS50">
        <v>2.4593315403882277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30.342589988265949</v>
      </c>
      <c r="BB50">
        <f t="shared" si="0"/>
        <v>695.55669202766683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164.62070747243618</v>
      </c>
      <c r="L51">
        <v>65.320293293612835</v>
      </c>
      <c r="M51">
        <v>0</v>
      </c>
      <c r="N51">
        <v>29.6101326304324</v>
      </c>
      <c r="O51">
        <v>49.691631195253962</v>
      </c>
      <c r="P51">
        <v>59.686398137710505</v>
      </c>
      <c r="Q51">
        <v>5.4803007227534675</v>
      </c>
      <c r="R51">
        <v>10.594023711271245</v>
      </c>
      <c r="S51">
        <v>6.6050813775327732</v>
      </c>
      <c r="T51">
        <v>0</v>
      </c>
      <c r="U51">
        <v>275.71488207054892</v>
      </c>
      <c r="V51">
        <v>5.2682527257177894</v>
      </c>
      <c r="W51">
        <v>10.328381906413247</v>
      </c>
      <c r="X51">
        <v>24.973879190281142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13.665657930807765</v>
      </c>
      <c r="AL51">
        <v>0.64901685424945166</v>
      </c>
      <c r="AM51">
        <v>0</v>
      </c>
      <c r="AN51">
        <v>0</v>
      </c>
      <c r="AO51">
        <v>0</v>
      </c>
      <c r="AP51">
        <v>0.39032658735128362</v>
      </c>
      <c r="AQ51">
        <v>0</v>
      </c>
      <c r="AR51">
        <v>0.84098466917136294</v>
      </c>
      <c r="AS51">
        <v>1.1955084429137968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30.28976218279152</v>
      </c>
      <c r="BB51">
        <f t="shared" si="0"/>
        <v>694.34569673566682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164.62070747243618</v>
      </c>
      <c r="L52">
        <v>65.320293293612835</v>
      </c>
      <c r="M52">
        <v>0</v>
      </c>
      <c r="N52">
        <v>29.6101326304324</v>
      </c>
      <c r="O52">
        <v>49.691631195253962</v>
      </c>
      <c r="P52">
        <v>59.686398137710505</v>
      </c>
      <c r="Q52">
        <v>5.4803007227534675</v>
      </c>
      <c r="R52">
        <v>10.594023711271245</v>
      </c>
      <c r="S52">
        <v>6.6050813775327732</v>
      </c>
      <c r="T52">
        <v>0</v>
      </c>
      <c r="U52">
        <v>275.71488207054892</v>
      </c>
      <c r="V52">
        <v>5.2682527257177894</v>
      </c>
      <c r="W52">
        <v>10.328381906413247</v>
      </c>
      <c r="X52">
        <v>24.973879190281142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13.665657930807765</v>
      </c>
      <c r="AL52">
        <v>0.64901685424945166</v>
      </c>
      <c r="AM52">
        <v>0</v>
      </c>
      <c r="AN52">
        <v>0</v>
      </c>
      <c r="AO52">
        <v>0</v>
      </c>
      <c r="AP52">
        <v>0.39032658735128362</v>
      </c>
      <c r="AQ52">
        <v>0</v>
      </c>
      <c r="AR52">
        <v>0.84098466917136294</v>
      </c>
      <c r="AS52">
        <v>1.1955084429137968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30.28976218279152</v>
      </c>
      <c r="BB52">
        <f t="shared" si="0"/>
        <v>694.34569673566682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164.62070747243618</v>
      </c>
      <c r="L53">
        <v>65.320293293612835</v>
      </c>
      <c r="M53">
        <v>0</v>
      </c>
      <c r="N53">
        <v>29.6101326304324</v>
      </c>
      <c r="O53">
        <v>49.691631195253962</v>
      </c>
      <c r="P53">
        <v>59.686398137710505</v>
      </c>
      <c r="Q53">
        <v>5.4803007227534675</v>
      </c>
      <c r="R53">
        <v>10.594023711271245</v>
      </c>
      <c r="S53">
        <v>6.6050813775327732</v>
      </c>
      <c r="T53">
        <v>0</v>
      </c>
      <c r="U53">
        <v>275.71488207054892</v>
      </c>
      <c r="V53">
        <v>5.2682527257177894</v>
      </c>
      <c r="W53">
        <v>10.328381906413247</v>
      </c>
      <c r="X53">
        <v>24.973879190281142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13.665657930807765</v>
      </c>
      <c r="AL53">
        <v>0.64901685424945166</v>
      </c>
      <c r="AM53">
        <v>0</v>
      </c>
      <c r="AN53">
        <v>0</v>
      </c>
      <c r="AO53">
        <v>0</v>
      </c>
      <c r="AP53">
        <v>0.39032658735128362</v>
      </c>
      <c r="AQ53">
        <v>0</v>
      </c>
      <c r="AR53">
        <v>0.84098466917136294</v>
      </c>
      <c r="AS53">
        <v>1.1955084429137968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30.28976218279152</v>
      </c>
      <c r="BB53">
        <f t="shared" si="0"/>
        <v>694.34569673566682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164.62070747243618</v>
      </c>
      <c r="L54">
        <v>65.320293293612835</v>
      </c>
      <c r="M54">
        <v>0</v>
      </c>
      <c r="N54">
        <v>29.6101326304324</v>
      </c>
      <c r="O54">
        <v>49.691631195253962</v>
      </c>
      <c r="P54">
        <v>59.686398137710505</v>
      </c>
      <c r="Q54">
        <v>5.4803007227534675</v>
      </c>
      <c r="R54">
        <v>10.594023711271245</v>
      </c>
      <c r="S54">
        <v>6.6050813775327732</v>
      </c>
      <c r="T54">
        <v>0</v>
      </c>
      <c r="U54">
        <v>275.71488207054892</v>
      </c>
      <c r="V54">
        <v>5.2682527257177894</v>
      </c>
      <c r="W54">
        <v>10.328381906413247</v>
      </c>
      <c r="X54">
        <v>24.973879190281142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13.665657930807765</v>
      </c>
      <c r="AL54">
        <v>0.64901685424945166</v>
      </c>
      <c r="AM54">
        <v>0</v>
      </c>
      <c r="AN54">
        <v>0</v>
      </c>
      <c r="AO54">
        <v>0</v>
      </c>
      <c r="AP54">
        <v>0.39032658735128362</v>
      </c>
      <c r="AQ54">
        <v>0</v>
      </c>
      <c r="AR54">
        <v>0.84098466917136294</v>
      </c>
      <c r="AS54">
        <v>1.1955084429137968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30.28976218279152</v>
      </c>
      <c r="BB54">
        <f t="shared" si="0"/>
        <v>694.34569673566682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164.62070747243618</v>
      </c>
      <c r="L55">
        <v>65.320293293612835</v>
      </c>
      <c r="M55">
        <v>0</v>
      </c>
      <c r="N55">
        <v>29.6101326304324</v>
      </c>
      <c r="O55">
        <v>49.691631195253962</v>
      </c>
      <c r="P55">
        <v>59.686398137710505</v>
      </c>
      <c r="Q55">
        <v>5.4803007227534675</v>
      </c>
      <c r="R55">
        <v>10.594023711271245</v>
      </c>
      <c r="S55">
        <v>6.6050813775327732</v>
      </c>
      <c r="T55">
        <v>0</v>
      </c>
      <c r="U55">
        <v>275.71488207054892</v>
      </c>
      <c r="V55">
        <v>5.2682527257177894</v>
      </c>
      <c r="W55">
        <v>10.328381906413247</v>
      </c>
      <c r="X55">
        <v>24.973879190281142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13.665657930807765</v>
      </c>
      <c r="AL55">
        <v>0.64901685424945166</v>
      </c>
      <c r="AM55">
        <v>0</v>
      </c>
      <c r="AN55">
        <v>0</v>
      </c>
      <c r="AO55">
        <v>0</v>
      </c>
      <c r="AP55">
        <v>0.39032658735128362</v>
      </c>
      <c r="AQ55">
        <v>0</v>
      </c>
      <c r="AR55">
        <v>0.84098466917136294</v>
      </c>
      <c r="AS55">
        <v>1.1955084429137968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30.28976218279152</v>
      </c>
      <c r="BB55">
        <f t="shared" si="0"/>
        <v>694.34569673566682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164.62070747243618</v>
      </c>
      <c r="L56">
        <v>65.320293293612835</v>
      </c>
      <c r="M56">
        <v>0</v>
      </c>
      <c r="N56">
        <v>29.6101326304324</v>
      </c>
      <c r="O56">
        <v>49.691631195253962</v>
      </c>
      <c r="P56">
        <v>59.686398137710505</v>
      </c>
      <c r="Q56">
        <v>5.4803007227534675</v>
      </c>
      <c r="R56">
        <v>10.594023711271245</v>
      </c>
      <c r="S56">
        <v>6.6050813775327732</v>
      </c>
      <c r="T56">
        <v>0</v>
      </c>
      <c r="U56">
        <v>275.71488207054892</v>
      </c>
      <c r="V56">
        <v>5.2682527257177894</v>
      </c>
      <c r="W56">
        <v>10.328381906413247</v>
      </c>
      <c r="X56">
        <v>24.973879190281142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13.665657930807765</v>
      </c>
      <c r="AL56">
        <v>0.64901685424945166</v>
      </c>
      <c r="AM56">
        <v>0</v>
      </c>
      <c r="AN56">
        <v>0</v>
      </c>
      <c r="AO56">
        <v>0</v>
      </c>
      <c r="AP56">
        <v>0.39032658735128362</v>
      </c>
      <c r="AQ56">
        <v>0</v>
      </c>
      <c r="AR56">
        <v>0.84098466917136294</v>
      </c>
      <c r="AS56">
        <v>1.1955084429137968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30.28976218279152</v>
      </c>
      <c r="BB56">
        <f t="shared" si="0"/>
        <v>694.34569673566682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164.62070747243618</v>
      </c>
      <c r="L57">
        <v>65.320293293612835</v>
      </c>
      <c r="M57">
        <v>0</v>
      </c>
      <c r="N57">
        <v>29.6101326304324</v>
      </c>
      <c r="O57">
        <v>49.691631195253962</v>
      </c>
      <c r="P57">
        <v>59.686398137710505</v>
      </c>
      <c r="Q57">
        <v>5.4803007227534675</v>
      </c>
      <c r="R57">
        <v>10.594023711271245</v>
      </c>
      <c r="S57">
        <v>6.6050813775327732</v>
      </c>
      <c r="T57">
        <v>0</v>
      </c>
      <c r="U57">
        <v>275.71488207054892</v>
      </c>
      <c r="V57">
        <v>5.2682527257177894</v>
      </c>
      <c r="W57">
        <v>10.328381906413247</v>
      </c>
      <c r="X57">
        <v>24.973879190281142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13.665657930807765</v>
      </c>
      <c r="AL57">
        <v>0.64901685424945166</v>
      </c>
      <c r="AM57">
        <v>0</v>
      </c>
      <c r="AN57">
        <v>0</v>
      </c>
      <c r="AO57">
        <v>0</v>
      </c>
      <c r="AP57">
        <v>0.39032658735128362</v>
      </c>
      <c r="AQ57">
        <v>0</v>
      </c>
      <c r="AR57">
        <v>1.6819693383427259</v>
      </c>
      <c r="AS57">
        <v>1.1955084429137968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30.324915341962885</v>
      </c>
      <c r="BB57">
        <f t="shared" si="0"/>
        <v>695.15152824566678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164.62070747243618</v>
      </c>
      <c r="L58">
        <v>65.320293293612835</v>
      </c>
      <c r="M58">
        <v>0</v>
      </c>
      <c r="N58">
        <v>29.6101326304324</v>
      </c>
      <c r="O58">
        <v>49.691631195253962</v>
      </c>
      <c r="P58">
        <v>59.686398137710505</v>
      </c>
      <c r="Q58">
        <v>5.4770670492086442</v>
      </c>
      <c r="R58">
        <v>10.594110599859855</v>
      </c>
      <c r="S58">
        <v>6.6050813775327732</v>
      </c>
      <c r="T58">
        <v>0</v>
      </c>
      <c r="U58">
        <v>275.71488207054892</v>
      </c>
      <c r="V58">
        <v>5.2682527257177894</v>
      </c>
      <c r="W58">
        <v>10.328381906413247</v>
      </c>
      <c r="X58">
        <v>24.973879190281142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13.665657930807765</v>
      </c>
      <c r="AL58">
        <v>0.64901685424945166</v>
      </c>
      <c r="AM58">
        <v>0</v>
      </c>
      <c r="AN58">
        <v>0</v>
      </c>
      <c r="AO58">
        <v>0</v>
      </c>
      <c r="AP58">
        <v>0.39032658735128362</v>
      </c>
      <c r="AQ58">
        <v>0</v>
      </c>
      <c r="AR58">
        <v>1.6819693383427259</v>
      </c>
      <c r="AS58">
        <v>1.1955084429137968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30.324783806351711</v>
      </c>
      <c r="BB58">
        <f t="shared" si="0"/>
        <v>695.14851299632176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164.62070747243618</v>
      </c>
      <c r="L59">
        <v>65.320293293612835</v>
      </c>
      <c r="M59">
        <v>0</v>
      </c>
      <c r="N59">
        <v>29.6101326304324</v>
      </c>
      <c r="O59">
        <v>49.691631195253962</v>
      </c>
      <c r="P59">
        <v>59.686398137710505</v>
      </c>
      <c r="Q59">
        <v>5.4770670492086442</v>
      </c>
      <c r="R59">
        <v>10.594110599859855</v>
      </c>
      <c r="S59">
        <v>6.6050813775327732</v>
      </c>
      <c r="T59">
        <v>0</v>
      </c>
      <c r="U59">
        <v>275.71488207054892</v>
      </c>
      <c r="V59">
        <v>5.2682527257177894</v>
      </c>
      <c r="W59">
        <v>10.328381906413247</v>
      </c>
      <c r="X59">
        <v>24.973879190281142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13.665657930807765</v>
      </c>
      <c r="AL59">
        <v>0.64901685424945166</v>
      </c>
      <c r="AM59">
        <v>0</v>
      </c>
      <c r="AN59">
        <v>0</v>
      </c>
      <c r="AO59">
        <v>0</v>
      </c>
      <c r="AP59">
        <v>0.39032658735128362</v>
      </c>
      <c r="AQ59">
        <v>0</v>
      </c>
      <c r="AR59">
        <v>1.6819693383427259</v>
      </c>
      <c r="AS59">
        <v>1.1955084429137968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30.324783806351711</v>
      </c>
      <c r="BB59">
        <f t="shared" si="0"/>
        <v>695.14851299632176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164.62070747243618</v>
      </c>
      <c r="L60">
        <v>65.320293293612835</v>
      </c>
      <c r="M60">
        <v>0</v>
      </c>
      <c r="N60">
        <v>29.6101326304324</v>
      </c>
      <c r="O60">
        <v>49.691631195253962</v>
      </c>
      <c r="P60">
        <v>59.686398137710505</v>
      </c>
      <c r="Q60">
        <v>5.4803007227534675</v>
      </c>
      <c r="R60">
        <v>10.594023711271245</v>
      </c>
      <c r="S60">
        <v>6.6050813775327732</v>
      </c>
      <c r="T60">
        <v>0</v>
      </c>
      <c r="U60">
        <v>275.71488207054892</v>
      </c>
      <c r="V60">
        <v>5.2682527257177894</v>
      </c>
      <c r="W60">
        <v>10.328381906413247</v>
      </c>
      <c r="X60">
        <v>24.973879190281142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13.665657930807765</v>
      </c>
      <c r="AL60">
        <v>0.64901685424945166</v>
      </c>
      <c r="AM60">
        <v>0</v>
      </c>
      <c r="AN60">
        <v>0</v>
      </c>
      <c r="AO60">
        <v>0</v>
      </c>
      <c r="AP60">
        <v>0.39032658735128362</v>
      </c>
      <c r="AQ60">
        <v>0</v>
      </c>
      <c r="AR60">
        <v>1.6819693383427259</v>
      </c>
      <c r="AS60">
        <v>1.1955084429137968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30.324915341962885</v>
      </c>
      <c r="BB60">
        <f t="shared" si="0"/>
        <v>695.15152824566678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164.62070747243618</v>
      </c>
      <c r="L61">
        <v>65.320293293612835</v>
      </c>
      <c r="M61">
        <v>0</v>
      </c>
      <c r="N61">
        <v>29.6101326304324</v>
      </c>
      <c r="O61">
        <v>49.691631195253962</v>
      </c>
      <c r="P61">
        <v>59.686398137710505</v>
      </c>
      <c r="Q61">
        <v>5.4803007227534675</v>
      </c>
      <c r="R61">
        <v>10.594023711271245</v>
      </c>
      <c r="S61">
        <v>6.6050813775327732</v>
      </c>
      <c r="T61">
        <v>0</v>
      </c>
      <c r="U61">
        <v>275.71488207054892</v>
      </c>
      <c r="V61">
        <v>5.2682527257177894</v>
      </c>
      <c r="W61">
        <v>10.328381906413247</v>
      </c>
      <c r="X61">
        <v>24.973879190281142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13.665657930807765</v>
      </c>
      <c r="AL61">
        <v>0.64901685424945166</v>
      </c>
      <c r="AM61">
        <v>0</v>
      </c>
      <c r="AN61">
        <v>0</v>
      </c>
      <c r="AO61">
        <v>0</v>
      </c>
      <c r="AP61">
        <v>0.39032658735128362</v>
      </c>
      <c r="AQ61">
        <v>0</v>
      </c>
      <c r="AR61">
        <v>1.6819693383427259</v>
      </c>
      <c r="AS61">
        <v>1.1955084429137968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30.324915341962885</v>
      </c>
      <c r="BB61">
        <f t="shared" si="0"/>
        <v>695.15152824566678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164.62070747243618</v>
      </c>
      <c r="L62">
        <v>65.320293293612835</v>
      </c>
      <c r="M62">
        <v>0</v>
      </c>
      <c r="N62">
        <v>29.6101326304324</v>
      </c>
      <c r="O62">
        <v>49.691631195253962</v>
      </c>
      <c r="P62">
        <v>59.686398137710505</v>
      </c>
      <c r="Q62">
        <v>5.4803007227534675</v>
      </c>
      <c r="R62">
        <v>10.594023711271245</v>
      </c>
      <c r="S62">
        <v>6.6050813775327732</v>
      </c>
      <c r="T62">
        <v>0</v>
      </c>
      <c r="U62">
        <v>275.71488207054892</v>
      </c>
      <c r="V62">
        <v>5.2682527257177894</v>
      </c>
      <c r="W62">
        <v>10.328381906413247</v>
      </c>
      <c r="X62">
        <v>24.973879190281142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13.665657930807765</v>
      </c>
      <c r="AL62">
        <v>0.64901685424945166</v>
      </c>
      <c r="AM62">
        <v>0</v>
      </c>
      <c r="AN62">
        <v>0</v>
      </c>
      <c r="AO62">
        <v>0</v>
      </c>
      <c r="AP62">
        <v>0.39032658735128362</v>
      </c>
      <c r="AQ62">
        <v>0</v>
      </c>
      <c r="AR62">
        <v>1.6819693383427259</v>
      </c>
      <c r="AS62">
        <v>1.1955084429137968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30.324915341962885</v>
      </c>
      <c r="BB62">
        <f t="shared" si="0"/>
        <v>695.15152824566678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164.62070747243618</v>
      </c>
      <c r="L63">
        <v>65.320293293612835</v>
      </c>
      <c r="M63">
        <v>0</v>
      </c>
      <c r="N63">
        <v>29.6101326304324</v>
      </c>
      <c r="O63">
        <v>49.691631195253962</v>
      </c>
      <c r="P63">
        <v>59.686398137710505</v>
      </c>
      <c r="Q63">
        <v>5.4803007227534675</v>
      </c>
      <c r="R63">
        <v>10.594023711271245</v>
      </c>
      <c r="S63">
        <v>6.6050813775327732</v>
      </c>
      <c r="T63">
        <v>0</v>
      </c>
      <c r="U63">
        <v>275.71488207054892</v>
      </c>
      <c r="V63">
        <v>5.2682527257177894</v>
      </c>
      <c r="W63">
        <v>10.613280628783917</v>
      </c>
      <c r="X63">
        <v>24.973879190281142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13.665657930807765</v>
      </c>
      <c r="AL63">
        <v>0.64901685424945166</v>
      </c>
      <c r="AM63">
        <v>0</v>
      </c>
      <c r="AN63">
        <v>0</v>
      </c>
      <c r="AO63">
        <v>0</v>
      </c>
      <c r="AP63">
        <v>0.39032658735128362</v>
      </c>
      <c r="AQ63">
        <v>0</v>
      </c>
      <c r="AR63">
        <v>1.6819693383427259</v>
      </c>
      <c r="AS63">
        <v>1.1955084429137968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30.336824108557984</v>
      </c>
      <c r="BB63">
        <f t="shared" si="0"/>
        <v>695.42451820144242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164.62070747243618</v>
      </c>
      <c r="L64">
        <v>65.320293293612835</v>
      </c>
      <c r="M64">
        <v>0</v>
      </c>
      <c r="N64">
        <v>29.6101326304324</v>
      </c>
      <c r="O64">
        <v>49.691631195253962</v>
      </c>
      <c r="P64">
        <v>59.686398137710505</v>
      </c>
      <c r="Q64">
        <v>5.4803007227534675</v>
      </c>
      <c r="R64">
        <v>10.594023711271245</v>
      </c>
      <c r="S64">
        <v>6.6050813775327732</v>
      </c>
      <c r="T64">
        <v>0</v>
      </c>
      <c r="U64">
        <v>275.71488207054892</v>
      </c>
      <c r="V64">
        <v>5.2682527257177894</v>
      </c>
      <c r="W64">
        <v>10.634450435481281</v>
      </c>
      <c r="X64">
        <v>24.973879190281142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13.665657930807765</v>
      </c>
      <c r="AL64">
        <v>0.64901685424945166</v>
      </c>
      <c r="AM64">
        <v>0</v>
      </c>
      <c r="AN64">
        <v>0</v>
      </c>
      <c r="AO64">
        <v>0</v>
      </c>
      <c r="AP64">
        <v>0.39032658735128362</v>
      </c>
      <c r="AQ64">
        <v>0</v>
      </c>
      <c r="AR64">
        <v>1.6819693383427259</v>
      </c>
      <c r="AS64">
        <v>1.1955084429137968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30.33770900647793</v>
      </c>
      <c r="BB64">
        <f t="shared" si="0"/>
        <v>695.44480311021982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164.62070747243618</v>
      </c>
      <c r="L65">
        <v>65.320293293612835</v>
      </c>
      <c r="M65">
        <v>0</v>
      </c>
      <c r="N65">
        <v>29.6101326304324</v>
      </c>
      <c r="O65">
        <v>49.691631195253962</v>
      </c>
      <c r="P65">
        <v>59.686398137710505</v>
      </c>
      <c r="Q65">
        <v>5.4803007227534675</v>
      </c>
      <c r="R65">
        <v>10.594023711271245</v>
      </c>
      <c r="S65">
        <v>6.6050813775327732</v>
      </c>
      <c r="T65">
        <v>0</v>
      </c>
      <c r="U65">
        <v>275.71488207054892</v>
      </c>
      <c r="V65">
        <v>5.2682527257177894</v>
      </c>
      <c r="W65">
        <v>10.779541420101642</v>
      </c>
      <c r="X65">
        <v>24.973879190281142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13.665657930807765</v>
      </c>
      <c r="AL65">
        <v>0.64901685424945166</v>
      </c>
      <c r="AM65">
        <v>0</v>
      </c>
      <c r="AN65">
        <v>0</v>
      </c>
      <c r="AO65">
        <v>0</v>
      </c>
      <c r="AP65">
        <v>0.39032658735128362</v>
      </c>
      <c r="AQ65">
        <v>0</v>
      </c>
      <c r="AR65">
        <v>1.6819693383427259</v>
      </c>
      <c r="AS65">
        <v>1.9811281632227091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30.37661271394397</v>
      </c>
      <c r="BB65">
        <f t="shared" si="0"/>
        <v>696.33661010768299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164.62070747243618</v>
      </c>
      <c r="L66">
        <v>65.320293293612835</v>
      </c>
      <c r="M66">
        <v>0</v>
      </c>
      <c r="N66">
        <v>29.6101326304324</v>
      </c>
      <c r="O66">
        <v>49.691631195253962</v>
      </c>
      <c r="P66">
        <v>59.686398137710505</v>
      </c>
      <c r="Q66">
        <v>5.4803007227534675</v>
      </c>
      <c r="R66">
        <v>10.594023711271245</v>
      </c>
      <c r="S66">
        <v>6.6050813775327732</v>
      </c>
      <c r="T66">
        <v>0</v>
      </c>
      <c r="U66">
        <v>275.71488207054892</v>
      </c>
      <c r="V66">
        <v>5.2682527257177894</v>
      </c>
      <c r="W66">
        <v>10.79137705833573</v>
      </c>
      <c r="X66">
        <v>24.973879190281142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13.665657930807765</v>
      </c>
      <c r="AL66">
        <v>3.2450837411727598</v>
      </c>
      <c r="AM66">
        <v>0</v>
      </c>
      <c r="AN66">
        <v>0</v>
      </c>
      <c r="AO66">
        <v>0</v>
      </c>
      <c r="AP66">
        <v>0.39032658735128362</v>
      </c>
      <c r="AQ66">
        <v>0</v>
      </c>
      <c r="AR66">
        <v>1.6819693383427259</v>
      </c>
      <c r="AS66">
        <v>1.9811281632227091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30.485623039495557</v>
      </c>
      <c r="BB66">
        <f t="shared" si="0"/>
        <v>698.83550230728872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164.62070747243618</v>
      </c>
      <c r="L67">
        <v>65.320293293612835</v>
      </c>
      <c r="M67">
        <v>0</v>
      </c>
      <c r="N67">
        <v>29.6101326304324</v>
      </c>
      <c r="O67">
        <v>49.691631195253962</v>
      </c>
      <c r="P67">
        <v>59.686398137710505</v>
      </c>
      <c r="Q67">
        <v>5.4803007227534675</v>
      </c>
      <c r="R67">
        <v>10.594023711271245</v>
      </c>
      <c r="S67">
        <v>6.6050813775327732</v>
      </c>
      <c r="T67">
        <v>0</v>
      </c>
      <c r="U67">
        <v>275.71488207054892</v>
      </c>
      <c r="V67">
        <v>5.2682527257177894</v>
      </c>
      <c r="W67">
        <v>10.948303875240882</v>
      </c>
      <c r="X67">
        <v>24.973879190281142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4.1293650184721358</v>
      </c>
      <c r="AI67">
        <v>0</v>
      </c>
      <c r="AJ67">
        <v>0</v>
      </c>
      <c r="AK67">
        <v>13.665657930807765</v>
      </c>
      <c r="AL67">
        <v>10.177762450014747</v>
      </c>
      <c r="AM67">
        <v>0</v>
      </c>
      <c r="AN67">
        <v>0</v>
      </c>
      <c r="AO67">
        <v>0</v>
      </c>
      <c r="AP67">
        <v>0.39032658735128362</v>
      </c>
      <c r="AQ67">
        <v>0</v>
      </c>
      <c r="AR67">
        <v>0.84098466917136294</v>
      </c>
      <c r="AS67">
        <v>1.9811281632227091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30.919422849072554</v>
      </c>
      <c r="BB67">
        <f t="shared" si="0"/>
        <v>708.77968837275967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164.62070747243618</v>
      </c>
      <c r="L68">
        <v>65.320293293612835</v>
      </c>
      <c r="M68">
        <v>0</v>
      </c>
      <c r="N68">
        <v>29.6101326304324</v>
      </c>
      <c r="O68">
        <v>49.691631195253962</v>
      </c>
      <c r="P68">
        <v>59.686398137710505</v>
      </c>
      <c r="Q68">
        <v>5.4803007227534675</v>
      </c>
      <c r="R68">
        <v>10.594023711271245</v>
      </c>
      <c r="S68">
        <v>6.6050813775327732</v>
      </c>
      <c r="T68">
        <v>0</v>
      </c>
      <c r="U68">
        <v>275.71488207054892</v>
      </c>
      <c r="V68">
        <v>5.2682527257177894</v>
      </c>
      <c r="W68">
        <v>10.948303875240882</v>
      </c>
      <c r="X68">
        <v>24.973879190281142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5.8296917755165936</v>
      </c>
      <c r="AI68">
        <v>0</v>
      </c>
      <c r="AJ68">
        <v>0</v>
      </c>
      <c r="AK68">
        <v>13.665657930807765</v>
      </c>
      <c r="AL68">
        <v>10.177762450014747</v>
      </c>
      <c r="AM68">
        <v>0</v>
      </c>
      <c r="AN68">
        <v>0</v>
      </c>
      <c r="AO68">
        <v>0</v>
      </c>
      <c r="AP68">
        <v>0.39032658735128362</v>
      </c>
      <c r="AQ68">
        <v>0</v>
      </c>
      <c r="AR68">
        <v>0.84098466917136294</v>
      </c>
      <c r="AS68">
        <v>1.9811281632227091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30.990496507517008</v>
      </c>
      <c r="BB68">
        <f t="shared" ref="BB68:BB99" si="1">SUM(B68:AZ68)-BA68</f>
        <v>710.40894147135964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164.62070747243618</v>
      </c>
      <c r="L69">
        <v>65.320293293612835</v>
      </c>
      <c r="M69">
        <v>0</v>
      </c>
      <c r="N69">
        <v>29.6101326304324</v>
      </c>
      <c r="O69">
        <v>49.691631195253962</v>
      </c>
      <c r="P69">
        <v>59.686398137710505</v>
      </c>
      <c r="Q69">
        <v>5.4803007227534675</v>
      </c>
      <c r="R69">
        <v>10.594023711271245</v>
      </c>
      <c r="S69">
        <v>6.6050813775327732</v>
      </c>
      <c r="T69">
        <v>0</v>
      </c>
      <c r="U69">
        <v>275.71488207054892</v>
      </c>
      <c r="V69">
        <v>5.2682527257177894</v>
      </c>
      <c r="W69">
        <v>10.485307707957476</v>
      </c>
      <c r="X69">
        <v>24.973879190281142</v>
      </c>
      <c r="Y69">
        <v>0</v>
      </c>
      <c r="Z69">
        <v>0</v>
      </c>
      <c r="AA69">
        <v>0</v>
      </c>
      <c r="AB69">
        <v>0</v>
      </c>
      <c r="AC69">
        <v>1.9634440325610518</v>
      </c>
      <c r="AD69">
        <v>2.3413067835524943</v>
      </c>
      <c r="AE69">
        <v>0</v>
      </c>
      <c r="AF69">
        <v>0</v>
      </c>
      <c r="AG69">
        <v>0</v>
      </c>
      <c r="AH69">
        <v>11.99944900626174</v>
      </c>
      <c r="AI69">
        <v>0</v>
      </c>
      <c r="AJ69">
        <v>0</v>
      </c>
      <c r="AK69">
        <v>13.665657930807765</v>
      </c>
      <c r="AL69">
        <v>10.177762450014747</v>
      </c>
      <c r="AM69">
        <v>0</v>
      </c>
      <c r="AN69">
        <v>0</v>
      </c>
      <c r="AO69">
        <v>0</v>
      </c>
      <c r="AP69">
        <v>0.39032658735128362</v>
      </c>
      <c r="AQ69">
        <v>0</v>
      </c>
      <c r="AR69">
        <v>2.8032820538509697</v>
      </c>
      <c r="AS69">
        <v>1.9811281632227091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31.491001734762868</v>
      </c>
      <c r="BB69">
        <f t="shared" si="1"/>
        <v>721.88224550836867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164.62070747243618</v>
      </c>
      <c r="L70">
        <v>65.320293293612835</v>
      </c>
      <c r="M70">
        <v>0</v>
      </c>
      <c r="N70">
        <v>29.6101326304324</v>
      </c>
      <c r="O70">
        <v>49.691631195253962</v>
      </c>
      <c r="P70">
        <v>59.686398137710505</v>
      </c>
      <c r="Q70">
        <v>5.4803007227534675</v>
      </c>
      <c r="R70">
        <v>10.594023711271245</v>
      </c>
      <c r="S70">
        <v>6.6050813775327732</v>
      </c>
      <c r="T70">
        <v>0</v>
      </c>
      <c r="U70">
        <v>275.71488207054892</v>
      </c>
      <c r="V70">
        <v>5.2682527257177894</v>
      </c>
      <c r="W70">
        <v>10.485307707957476</v>
      </c>
      <c r="X70">
        <v>24.973879190281142</v>
      </c>
      <c r="Y70">
        <v>0</v>
      </c>
      <c r="Z70">
        <v>0</v>
      </c>
      <c r="AA70">
        <v>0</v>
      </c>
      <c r="AB70">
        <v>0.85751543894802751</v>
      </c>
      <c r="AC70">
        <v>4.9789664461490295</v>
      </c>
      <c r="AD70">
        <v>4.6826135671049887</v>
      </c>
      <c r="AE70">
        <v>4.2208578058860358</v>
      </c>
      <c r="AF70">
        <v>0</v>
      </c>
      <c r="AG70">
        <v>0</v>
      </c>
      <c r="AH70">
        <v>17.999173509392612</v>
      </c>
      <c r="AI70">
        <v>0</v>
      </c>
      <c r="AJ70">
        <v>0</v>
      </c>
      <c r="AK70">
        <v>13.665657930807765</v>
      </c>
      <c r="AL70">
        <v>10.177762450014747</v>
      </c>
      <c r="AM70">
        <v>0</v>
      </c>
      <c r="AN70">
        <v>0</v>
      </c>
      <c r="AO70">
        <v>0</v>
      </c>
      <c r="AP70">
        <v>0.39032658735128362</v>
      </c>
      <c r="AQ70">
        <v>0</v>
      </c>
      <c r="AR70">
        <v>7.8491898037987884</v>
      </c>
      <c r="AS70">
        <v>1.9811281632227091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32.388900625016092</v>
      </c>
      <c r="BB70">
        <f t="shared" si="1"/>
        <v>742.46518131316873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164.62070747243618</v>
      </c>
      <c r="L71">
        <v>65.320293293612835</v>
      </c>
      <c r="M71">
        <v>0</v>
      </c>
      <c r="N71">
        <v>29.6101326304324</v>
      </c>
      <c r="O71">
        <v>49.691631195253962</v>
      </c>
      <c r="P71">
        <v>59.686398137710505</v>
      </c>
      <c r="Q71">
        <v>5.4803007227534675</v>
      </c>
      <c r="R71">
        <v>10.594023711271245</v>
      </c>
      <c r="S71">
        <v>6.6050813775327732</v>
      </c>
      <c r="T71">
        <v>0</v>
      </c>
      <c r="U71">
        <v>275.71488207054892</v>
      </c>
      <c r="V71">
        <v>5.2682527257177894</v>
      </c>
      <c r="W71">
        <v>10.485307707957476</v>
      </c>
      <c r="X71">
        <v>24.973879190281142</v>
      </c>
      <c r="Y71">
        <v>0</v>
      </c>
      <c r="Z71">
        <v>0.27931252348152785</v>
      </c>
      <c r="AA71">
        <v>0</v>
      </c>
      <c r="AB71">
        <v>3.3889009693174694</v>
      </c>
      <c r="AC71">
        <v>4.9789664461490295</v>
      </c>
      <c r="AD71">
        <v>7.0239206097891875</v>
      </c>
      <c r="AE71">
        <v>8.4417158707994151</v>
      </c>
      <c r="AF71">
        <v>0</v>
      </c>
      <c r="AG71">
        <v>0</v>
      </c>
      <c r="AH71">
        <v>23.99889801252348</v>
      </c>
      <c r="AI71">
        <v>0</v>
      </c>
      <c r="AJ71">
        <v>0</v>
      </c>
      <c r="AK71">
        <v>13.665657930807765</v>
      </c>
      <c r="AL71">
        <v>3.2450837411727598</v>
      </c>
      <c r="AM71">
        <v>0.68432122897098713</v>
      </c>
      <c r="AN71">
        <v>0</v>
      </c>
      <c r="AO71">
        <v>0</v>
      </c>
      <c r="AP71">
        <v>0.39032658735128362</v>
      </c>
      <c r="AQ71">
        <v>0</v>
      </c>
      <c r="AR71">
        <v>0.84098466917136294</v>
      </c>
      <c r="AS71">
        <v>1.9811281632227091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32.477350472109471</v>
      </c>
      <c r="BB71">
        <f t="shared" si="1"/>
        <v>744.49275651615631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164.62070747243618</v>
      </c>
      <c r="L72">
        <v>65.320293293612835</v>
      </c>
      <c r="M72">
        <v>0</v>
      </c>
      <c r="N72">
        <v>29.6101326304324</v>
      </c>
      <c r="O72">
        <v>49.691631195253962</v>
      </c>
      <c r="P72">
        <v>59.686398137710505</v>
      </c>
      <c r="Q72">
        <v>5.4803007227534675</v>
      </c>
      <c r="R72">
        <v>10.594023711271245</v>
      </c>
      <c r="S72">
        <v>6.6050813775327732</v>
      </c>
      <c r="T72">
        <v>0</v>
      </c>
      <c r="U72">
        <v>275.71488207054892</v>
      </c>
      <c r="V72">
        <v>5.2682527257177894</v>
      </c>
      <c r="W72">
        <v>10.485307707957476</v>
      </c>
      <c r="X72">
        <v>24.973879190281142</v>
      </c>
      <c r="Y72">
        <v>0</v>
      </c>
      <c r="Z72">
        <v>1.815531402629931</v>
      </c>
      <c r="AA72">
        <v>3.5674201920267166</v>
      </c>
      <c r="AB72">
        <v>6.5171173876017523</v>
      </c>
      <c r="AC72">
        <v>4.9789664461490295</v>
      </c>
      <c r="AD72">
        <v>7.0239206097891875</v>
      </c>
      <c r="AE72">
        <v>8.4417158707994151</v>
      </c>
      <c r="AF72">
        <v>0</v>
      </c>
      <c r="AG72">
        <v>0</v>
      </c>
      <c r="AH72">
        <v>29.998622515654347</v>
      </c>
      <c r="AI72">
        <v>0.98142425485284912</v>
      </c>
      <c r="AJ72">
        <v>0</v>
      </c>
      <c r="AK72">
        <v>13.665657930807765</v>
      </c>
      <c r="AL72">
        <v>0.64901685424945166</v>
      </c>
      <c r="AM72">
        <v>1.2659943254017949</v>
      </c>
      <c r="AN72">
        <v>0</v>
      </c>
      <c r="AO72">
        <v>0</v>
      </c>
      <c r="AP72">
        <v>0.39032658735128362</v>
      </c>
      <c r="AQ72">
        <v>0</v>
      </c>
      <c r="AR72">
        <v>0.84098466917136294</v>
      </c>
      <c r="AS72">
        <v>1.9811281632227091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33.029052389210015</v>
      </c>
      <c r="BB72">
        <f t="shared" si="1"/>
        <v>757.13966505600649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164.62070747243618</v>
      </c>
      <c r="L73">
        <v>65.320293293612835</v>
      </c>
      <c r="M73">
        <v>0</v>
      </c>
      <c r="N73">
        <v>29.6101326304324</v>
      </c>
      <c r="O73">
        <v>49.691631195253962</v>
      </c>
      <c r="P73">
        <v>59.686398137710505</v>
      </c>
      <c r="Q73">
        <v>5.4803007227534675</v>
      </c>
      <c r="R73">
        <v>10.594023711271245</v>
      </c>
      <c r="S73">
        <v>6.6050813775327732</v>
      </c>
      <c r="T73">
        <v>0</v>
      </c>
      <c r="U73">
        <v>275.71488207054892</v>
      </c>
      <c r="V73">
        <v>5.2682527257177894</v>
      </c>
      <c r="W73">
        <v>10.485307707957476</v>
      </c>
      <c r="X73">
        <v>24.973879190281142</v>
      </c>
      <c r="Y73">
        <v>0</v>
      </c>
      <c r="Z73">
        <v>3.3282880192026716</v>
      </c>
      <c r="AA73">
        <v>7.1348403840534331</v>
      </c>
      <c r="AB73">
        <v>6.7778019386349388</v>
      </c>
      <c r="AC73">
        <v>4.9789664461490295</v>
      </c>
      <c r="AD73">
        <v>9.3652273933416836</v>
      </c>
      <c r="AE73">
        <v>12.695549152577751</v>
      </c>
      <c r="AF73">
        <v>0</v>
      </c>
      <c r="AG73">
        <v>0</v>
      </c>
      <c r="AH73">
        <v>35.998347018785225</v>
      </c>
      <c r="AI73">
        <v>4.2528386966186593</v>
      </c>
      <c r="AJ73">
        <v>0</v>
      </c>
      <c r="AK73">
        <v>13.665657930807765</v>
      </c>
      <c r="AL73">
        <v>0.64901685424945166</v>
      </c>
      <c r="AM73">
        <v>2.3951245604257978</v>
      </c>
      <c r="AN73">
        <v>0</v>
      </c>
      <c r="AO73">
        <v>0</v>
      </c>
      <c r="AP73">
        <v>0.39032658735128362</v>
      </c>
      <c r="AQ73">
        <v>0</v>
      </c>
      <c r="AR73">
        <v>0.84098466917136294</v>
      </c>
      <c r="AS73">
        <v>1.9811281632227091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33.96270850049418</v>
      </c>
      <c r="BB73">
        <f t="shared" si="1"/>
        <v>778.54227954960652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164.62070747243618</v>
      </c>
      <c r="L74">
        <v>65.320293293612835</v>
      </c>
      <c r="M74">
        <v>0</v>
      </c>
      <c r="N74">
        <v>29.6101326304324</v>
      </c>
      <c r="O74">
        <v>49.691631195253962</v>
      </c>
      <c r="P74">
        <v>59.686398137710505</v>
      </c>
      <c r="Q74">
        <v>5.4803007227534675</v>
      </c>
      <c r="R74">
        <v>10.594023711271245</v>
      </c>
      <c r="S74">
        <v>6.6050813775327732</v>
      </c>
      <c r="T74">
        <v>0</v>
      </c>
      <c r="U74">
        <v>275.71488207054892</v>
      </c>
      <c r="V74">
        <v>5.2682527257177894</v>
      </c>
      <c r="W74">
        <v>10.485307707957476</v>
      </c>
      <c r="X74">
        <v>24.973879190281142</v>
      </c>
      <c r="Y74">
        <v>0</v>
      </c>
      <c r="Z74">
        <v>3.3282880192026716</v>
      </c>
      <c r="AA74">
        <v>7.1348403840534331</v>
      </c>
      <c r="AB74">
        <v>6.7778019386349388</v>
      </c>
      <c r="AC74">
        <v>4.9789664461490295</v>
      </c>
      <c r="AD74">
        <v>9.3652273933416836</v>
      </c>
      <c r="AE74">
        <v>12.706101408474224</v>
      </c>
      <c r="AF74">
        <v>0</v>
      </c>
      <c r="AG74">
        <v>0</v>
      </c>
      <c r="AH74">
        <v>35.998347018785225</v>
      </c>
      <c r="AI74">
        <v>4.2528386966186593</v>
      </c>
      <c r="AJ74">
        <v>0</v>
      </c>
      <c r="AK74">
        <v>13.665657930807765</v>
      </c>
      <c r="AL74">
        <v>0.64901685424945166</v>
      </c>
      <c r="AM74">
        <v>4.0648684316426626</v>
      </c>
      <c r="AN74">
        <v>0</v>
      </c>
      <c r="AO74">
        <v>0</v>
      </c>
      <c r="AP74">
        <v>0.39032658735128362</v>
      </c>
      <c r="AQ74">
        <v>0</v>
      </c>
      <c r="AR74">
        <v>0.84098466917136294</v>
      </c>
      <c r="AS74">
        <v>1.9811281632227091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34.032944878607516</v>
      </c>
      <c r="BB74">
        <f t="shared" si="1"/>
        <v>780.15233929860653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164.62070747243618</v>
      </c>
      <c r="L75">
        <v>65.320293293612835</v>
      </c>
      <c r="M75">
        <v>0</v>
      </c>
      <c r="N75">
        <v>29.6101326304324</v>
      </c>
      <c r="O75">
        <v>49.691631195253962</v>
      </c>
      <c r="P75">
        <v>59.686398137710505</v>
      </c>
      <c r="Q75">
        <v>5.4803007227534675</v>
      </c>
      <c r="R75">
        <v>10.594023711271245</v>
      </c>
      <c r="S75">
        <v>6.6050813775327732</v>
      </c>
      <c r="T75">
        <v>0</v>
      </c>
      <c r="U75">
        <v>275.71488207054892</v>
      </c>
      <c r="V75">
        <v>5.2682527257177894</v>
      </c>
      <c r="W75">
        <v>10.485307707957476</v>
      </c>
      <c r="X75">
        <v>24.973879190281142</v>
      </c>
      <c r="Y75">
        <v>0</v>
      </c>
      <c r="Z75">
        <v>3.3282880192026716</v>
      </c>
      <c r="AA75">
        <v>7.1348403840534331</v>
      </c>
      <c r="AB75">
        <v>6.7778019386349388</v>
      </c>
      <c r="AC75">
        <v>4.9789664461490295</v>
      </c>
      <c r="AD75">
        <v>9.3652273933416836</v>
      </c>
      <c r="AE75">
        <v>12.706101408474224</v>
      </c>
      <c r="AF75">
        <v>0</v>
      </c>
      <c r="AG75">
        <v>0</v>
      </c>
      <c r="AH75">
        <v>35.998347018785225</v>
      </c>
      <c r="AI75">
        <v>4.2528386966186593</v>
      </c>
      <c r="AJ75">
        <v>0</v>
      </c>
      <c r="AK75">
        <v>13.665657930807765</v>
      </c>
      <c r="AL75">
        <v>0.64901685424945166</v>
      </c>
      <c r="AM75">
        <v>4.0648684316426626</v>
      </c>
      <c r="AN75">
        <v>0</v>
      </c>
      <c r="AO75">
        <v>0</v>
      </c>
      <c r="AP75">
        <v>1.4311974869547066</v>
      </c>
      <c r="AQ75">
        <v>0</v>
      </c>
      <c r="AR75">
        <v>0.84098466917136294</v>
      </c>
      <c r="AS75">
        <v>1.9811281632227091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34.076453282210942</v>
      </c>
      <c r="BB75">
        <f t="shared" si="1"/>
        <v>781.14970179460647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164.62070747243618</v>
      </c>
      <c r="L76">
        <v>65.320293293612835</v>
      </c>
      <c r="M76">
        <v>0</v>
      </c>
      <c r="N76">
        <v>29.6101326304324</v>
      </c>
      <c r="O76">
        <v>49.691631195253962</v>
      </c>
      <c r="P76">
        <v>59.686398137710505</v>
      </c>
      <c r="Q76">
        <v>5.4803007227534675</v>
      </c>
      <c r="R76">
        <v>10.594023711271245</v>
      </c>
      <c r="S76">
        <v>6.6050813775327732</v>
      </c>
      <c r="T76">
        <v>0</v>
      </c>
      <c r="U76">
        <v>275.71488207054892</v>
      </c>
      <c r="V76">
        <v>5.2682527257177894</v>
      </c>
      <c r="W76">
        <v>10.485307707957476</v>
      </c>
      <c r="X76">
        <v>24.973879190281142</v>
      </c>
      <c r="Y76">
        <v>0</v>
      </c>
      <c r="Z76">
        <v>3.3282880192026716</v>
      </c>
      <c r="AA76">
        <v>7.1348403840534331</v>
      </c>
      <c r="AB76">
        <v>6.7778019386349388</v>
      </c>
      <c r="AC76">
        <v>4.9789664461490295</v>
      </c>
      <c r="AD76">
        <v>9.3652273933416836</v>
      </c>
      <c r="AE76">
        <v>12.706101408474224</v>
      </c>
      <c r="AF76">
        <v>0</v>
      </c>
      <c r="AG76">
        <v>0</v>
      </c>
      <c r="AH76">
        <v>34.006535659987478</v>
      </c>
      <c r="AI76">
        <v>4.2528386966186593</v>
      </c>
      <c r="AJ76">
        <v>0</v>
      </c>
      <c r="AK76">
        <v>13.665657930807765</v>
      </c>
      <c r="AL76">
        <v>0.64901685424945166</v>
      </c>
      <c r="AM76">
        <v>4.0648684316426626</v>
      </c>
      <c r="AN76">
        <v>0</v>
      </c>
      <c r="AO76">
        <v>0</v>
      </c>
      <c r="AP76">
        <v>1.4311974869547066</v>
      </c>
      <c r="AQ76">
        <v>0</v>
      </c>
      <c r="AR76">
        <v>0.84098466917136294</v>
      </c>
      <c r="AS76">
        <v>2.0494428177833433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33.996051119973842</v>
      </c>
      <c r="BB76">
        <f t="shared" si="1"/>
        <v>779.30660725260645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164.62070747243618</v>
      </c>
      <c r="L77">
        <v>60.697578229937079</v>
      </c>
      <c r="M77">
        <v>0</v>
      </c>
      <c r="N77">
        <v>29.6101326304324</v>
      </c>
      <c r="O77">
        <v>49.691631195253962</v>
      </c>
      <c r="P77">
        <v>59.686398137710505</v>
      </c>
      <c r="Q77">
        <v>5.4803007227534675</v>
      </c>
      <c r="R77">
        <v>10.594023711271245</v>
      </c>
      <c r="S77">
        <v>6.6050813775327732</v>
      </c>
      <c r="T77">
        <v>0</v>
      </c>
      <c r="U77">
        <v>275.71488207054892</v>
      </c>
      <c r="V77">
        <v>5.2682527257177894</v>
      </c>
      <c r="W77">
        <v>10.759771130290478</v>
      </c>
      <c r="X77">
        <v>24.973879190281142</v>
      </c>
      <c r="Y77">
        <v>0</v>
      </c>
      <c r="Z77">
        <v>3.3282880192026716</v>
      </c>
      <c r="AA77">
        <v>7.1348403840534331</v>
      </c>
      <c r="AB77">
        <v>6.7778019386349388</v>
      </c>
      <c r="AC77">
        <v>4.9789664461490295</v>
      </c>
      <c r="AD77">
        <v>7.0239206097891875</v>
      </c>
      <c r="AE77">
        <v>12.706101408474224</v>
      </c>
      <c r="AF77">
        <v>0</v>
      </c>
      <c r="AG77">
        <v>0</v>
      </c>
      <c r="AH77">
        <v>29.998622515654347</v>
      </c>
      <c r="AI77">
        <v>4.2528386966186593</v>
      </c>
      <c r="AJ77">
        <v>0</v>
      </c>
      <c r="AK77">
        <v>13.665657930807765</v>
      </c>
      <c r="AL77">
        <v>0.64901685424945166</v>
      </c>
      <c r="AM77">
        <v>4.0648684316426626</v>
      </c>
      <c r="AN77">
        <v>0</v>
      </c>
      <c r="AO77">
        <v>0</v>
      </c>
      <c r="AP77">
        <v>1.4311974869547066</v>
      </c>
      <c r="AQ77">
        <v>0</v>
      </c>
      <c r="AR77">
        <v>0.84098466917136294</v>
      </c>
      <c r="AS77">
        <v>2.0494428177833433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33.548896808380093</v>
      </c>
      <c r="BB77">
        <f t="shared" si="1"/>
        <v>769.05628999497185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164.62070747243618</v>
      </c>
      <c r="L78">
        <v>60.697578229937079</v>
      </c>
      <c r="M78">
        <v>0</v>
      </c>
      <c r="N78">
        <v>29.6101326304324</v>
      </c>
      <c r="O78">
        <v>49.691631195253962</v>
      </c>
      <c r="P78">
        <v>59.686398137710505</v>
      </c>
      <c r="Q78">
        <v>5.4803007227534675</v>
      </c>
      <c r="R78">
        <v>10.594023711271245</v>
      </c>
      <c r="S78">
        <v>6.6050813775327732</v>
      </c>
      <c r="T78">
        <v>0</v>
      </c>
      <c r="U78">
        <v>275.71488207054892</v>
      </c>
      <c r="V78">
        <v>5.2682527257177894</v>
      </c>
      <c r="W78">
        <v>10.79137705833573</v>
      </c>
      <c r="X78">
        <v>24.973879190281142</v>
      </c>
      <c r="Y78">
        <v>0</v>
      </c>
      <c r="Z78">
        <v>3.3282880192026716</v>
      </c>
      <c r="AA78">
        <v>7.1348403840534331</v>
      </c>
      <c r="AB78">
        <v>6.7778019386349388</v>
      </c>
      <c r="AC78">
        <v>4.9789664461490295</v>
      </c>
      <c r="AD78">
        <v>4.6826135671049887</v>
      </c>
      <c r="AE78">
        <v>12.706101408474224</v>
      </c>
      <c r="AF78">
        <v>0</v>
      </c>
      <c r="AG78">
        <v>0</v>
      </c>
      <c r="AH78">
        <v>23.99889801252348</v>
      </c>
      <c r="AI78">
        <v>4.2528386966186593</v>
      </c>
      <c r="AJ78">
        <v>0</v>
      </c>
      <c r="AK78">
        <v>13.665657930807765</v>
      </c>
      <c r="AL78">
        <v>0.64901685424945166</v>
      </c>
      <c r="AM78">
        <v>4.0648684316426626</v>
      </c>
      <c r="AN78">
        <v>0</v>
      </c>
      <c r="AO78">
        <v>0</v>
      </c>
      <c r="AP78">
        <v>1.4311974869547066</v>
      </c>
      <c r="AQ78">
        <v>0</v>
      </c>
      <c r="AR78">
        <v>2.8032820538509697</v>
      </c>
      <c r="AS78">
        <v>2.0494428177833433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33.283586848236915</v>
      </c>
      <c r="BB78">
        <f t="shared" si="1"/>
        <v>762.97447172202465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164.62070747243618</v>
      </c>
      <c r="L79">
        <v>60.697167792650788</v>
      </c>
      <c r="M79">
        <v>0</v>
      </c>
      <c r="N79">
        <v>29.6101326304324</v>
      </c>
      <c r="O79">
        <v>49.691631195253962</v>
      </c>
      <c r="P79">
        <v>60.048344663254802</v>
      </c>
      <c r="Q79">
        <v>5.4803007227534675</v>
      </c>
      <c r="R79">
        <v>10.594023711271245</v>
      </c>
      <c r="S79">
        <v>6.6050813775327732</v>
      </c>
      <c r="T79">
        <v>0</v>
      </c>
      <c r="U79">
        <v>275.71488207054892</v>
      </c>
      <c r="V79">
        <v>5.2682527257177894</v>
      </c>
      <c r="W79">
        <v>10.480174274821618</v>
      </c>
      <c r="X79">
        <v>24.973879190281142</v>
      </c>
      <c r="Y79">
        <v>0</v>
      </c>
      <c r="Z79">
        <v>3.3282880192026716</v>
      </c>
      <c r="AA79">
        <v>7.1348403840534331</v>
      </c>
      <c r="AB79">
        <v>4.1160740037570447</v>
      </c>
      <c r="AC79">
        <v>4.9789664461490295</v>
      </c>
      <c r="AD79">
        <v>2.2395107801085365</v>
      </c>
      <c r="AE79">
        <v>12.706101408474224</v>
      </c>
      <c r="AF79">
        <v>0</v>
      </c>
      <c r="AG79">
        <v>0</v>
      </c>
      <c r="AH79">
        <v>17.999173509392612</v>
      </c>
      <c r="AI79">
        <v>0.98142425485284912</v>
      </c>
      <c r="AJ79">
        <v>0</v>
      </c>
      <c r="AK79">
        <v>13.665657930807765</v>
      </c>
      <c r="AL79">
        <v>0.64901685424945166</v>
      </c>
      <c r="AM79">
        <v>2.709912201419328</v>
      </c>
      <c r="AN79">
        <v>0</v>
      </c>
      <c r="AO79">
        <v>0</v>
      </c>
      <c r="AP79">
        <v>0.39032658735128362</v>
      </c>
      <c r="AQ79">
        <v>0</v>
      </c>
      <c r="AR79">
        <v>1.1213127155082445</v>
      </c>
      <c r="AS79">
        <v>2.0494428177833433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32.5143233559347</v>
      </c>
      <c r="BB79">
        <f t="shared" si="1"/>
        <v>745.34030238413004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164.62070747243618</v>
      </c>
      <c r="L80">
        <v>60.697167792650788</v>
      </c>
      <c r="M80">
        <v>0</v>
      </c>
      <c r="N80">
        <v>29.6101326304324</v>
      </c>
      <c r="O80">
        <v>49.691631195253962</v>
      </c>
      <c r="P80">
        <v>60.048344663254802</v>
      </c>
      <c r="Q80">
        <v>5.4803007227534675</v>
      </c>
      <c r="R80">
        <v>10.594023711271245</v>
      </c>
      <c r="S80">
        <v>6.6050813775327732</v>
      </c>
      <c r="T80">
        <v>0</v>
      </c>
      <c r="U80">
        <v>275.71488207054892</v>
      </c>
      <c r="V80">
        <v>5.2682527257177894</v>
      </c>
      <c r="W80">
        <v>10.480174274821618</v>
      </c>
      <c r="X80">
        <v>24.973879190281142</v>
      </c>
      <c r="Y80">
        <v>0</v>
      </c>
      <c r="Z80">
        <v>3.3282880192026716</v>
      </c>
      <c r="AA80">
        <v>7.1348403840534331</v>
      </c>
      <c r="AB80">
        <v>3.0870556318096432</v>
      </c>
      <c r="AC80">
        <v>2.4870290216030058</v>
      </c>
      <c r="AD80">
        <v>2.2395107801085365</v>
      </c>
      <c r="AE80">
        <v>12.706101408474224</v>
      </c>
      <c r="AF80">
        <v>0</v>
      </c>
      <c r="AG80">
        <v>0</v>
      </c>
      <c r="AH80">
        <v>11.99944900626174</v>
      </c>
      <c r="AI80">
        <v>0</v>
      </c>
      <c r="AJ80">
        <v>0</v>
      </c>
      <c r="AK80">
        <v>13.665657930807765</v>
      </c>
      <c r="AL80">
        <v>0.64901685424945166</v>
      </c>
      <c r="AM80">
        <v>1.3549562302233353</v>
      </c>
      <c r="AN80">
        <v>0</v>
      </c>
      <c r="AO80">
        <v>0</v>
      </c>
      <c r="AP80">
        <v>0.39032658735128362</v>
      </c>
      <c r="AQ80">
        <v>0</v>
      </c>
      <c r="AR80">
        <v>1.1213127155082445</v>
      </c>
      <c r="AS80">
        <v>2.0494428177833433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32.01869822596155</v>
      </c>
      <c r="BB80">
        <f t="shared" si="1"/>
        <v>733.97886698843024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164.62070747243618</v>
      </c>
      <c r="L81">
        <v>60.697167792650788</v>
      </c>
      <c r="M81">
        <v>0</v>
      </c>
      <c r="N81">
        <v>29.6101326304324</v>
      </c>
      <c r="O81">
        <v>49.691631195253962</v>
      </c>
      <c r="P81">
        <v>60.048344663254802</v>
      </c>
      <c r="Q81">
        <v>5.4803007227534675</v>
      </c>
      <c r="R81">
        <v>10.594023711271245</v>
      </c>
      <c r="S81">
        <v>6.6050813775327732</v>
      </c>
      <c r="T81">
        <v>0</v>
      </c>
      <c r="U81">
        <v>275.71488207054892</v>
      </c>
      <c r="V81">
        <v>5.2682527257177894</v>
      </c>
      <c r="W81">
        <v>10.485307707957476</v>
      </c>
      <c r="X81">
        <v>24.973879190281142</v>
      </c>
      <c r="Y81">
        <v>0</v>
      </c>
      <c r="Z81">
        <v>3.3282880192026716</v>
      </c>
      <c r="AA81">
        <v>3.5505700939261109</v>
      </c>
      <c r="AB81">
        <v>3.0870556318096432</v>
      </c>
      <c r="AC81">
        <v>2.4870290216030058</v>
      </c>
      <c r="AD81">
        <v>2.2395107801085365</v>
      </c>
      <c r="AE81">
        <v>7.9141085155499891</v>
      </c>
      <c r="AF81">
        <v>0</v>
      </c>
      <c r="AG81">
        <v>0</v>
      </c>
      <c r="AH81">
        <v>5.9997245031308699</v>
      </c>
      <c r="AI81">
        <v>0</v>
      </c>
      <c r="AJ81">
        <v>0</v>
      </c>
      <c r="AK81">
        <v>13.665657930807765</v>
      </c>
      <c r="AL81">
        <v>0.64901685424945166</v>
      </c>
      <c r="AM81">
        <v>0.23951248194531413</v>
      </c>
      <c r="AN81">
        <v>0</v>
      </c>
      <c r="AO81">
        <v>0</v>
      </c>
      <c r="AP81">
        <v>0.39032658735128362</v>
      </c>
      <c r="AQ81">
        <v>0</v>
      </c>
      <c r="AR81">
        <v>1.1213127155082445</v>
      </c>
      <c r="AS81">
        <v>2.0494428177833433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31.371370969506177</v>
      </c>
      <c r="BB81">
        <f t="shared" si="1"/>
        <v>719.13989624356111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164.62070747243618</v>
      </c>
      <c r="L82">
        <v>60.697167792650788</v>
      </c>
      <c r="M82">
        <v>0</v>
      </c>
      <c r="N82">
        <v>29.6101326304324</v>
      </c>
      <c r="O82">
        <v>49.691631195253962</v>
      </c>
      <c r="P82">
        <v>60.048344663254802</v>
      </c>
      <c r="Q82">
        <v>5.4803007227534675</v>
      </c>
      <c r="R82">
        <v>10.594023711271245</v>
      </c>
      <c r="S82">
        <v>6.6050813775327732</v>
      </c>
      <c r="T82">
        <v>0</v>
      </c>
      <c r="U82">
        <v>275.71488207054892</v>
      </c>
      <c r="V82">
        <v>5.2682527257177894</v>
      </c>
      <c r="W82">
        <v>10.485307707957476</v>
      </c>
      <c r="X82">
        <v>24.973879190281142</v>
      </c>
      <c r="Y82">
        <v>0</v>
      </c>
      <c r="Z82">
        <v>1.815531402629931</v>
      </c>
      <c r="AA82">
        <v>0</v>
      </c>
      <c r="AB82">
        <v>3.0870556318096432</v>
      </c>
      <c r="AC82">
        <v>2.4870290216030058</v>
      </c>
      <c r="AD82">
        <v>2.2395107801085365</v>
      </c>
      <c r="AE82">
        <v>7.9141085155499891</v>
      </c>
      <c r="AF82">
        <v>0</v>
      </c>
      <c r="AG82">
        <v>0</v>
      </c>
      <c r="AH82">
        <v>4.8580765228553533</v>
      </c>
      <c r="AI82">
        <v>0</v>
      </c>
      <c r="AJ82">
        <v>0</v>
      </c>
      <c r="AK82">
        <v>13.665657930807765</v>
      </c>
      <c r="AL82">
        <v>0.64901685424945166</v>
      </c>
      <c r="AM82">
        <v>0</v>
      </c>
      <c r="AN82">
        <v>0</v>
      </c>
      <c r="AO82">
        <v>0</v>
      </c>
      <c r="AP82">
        <v>0.39032658735128362</v>
      </c>
      <c r="AQ82">
        <v>0</v>
      </c>
      <c r="AR82">
        <v>1.1213127155082445</v>
      </c>
      <c r="AS82">
        <v>2.0494428177833433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31.101991405686491</v>
      </c>
      <c r="BB82">
        <f t="shared" si="1"/>
        <v>712.96478863466109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164.62070747243618</v>
      </c>
      <c r="L83">
        <v>60.697167792650788</v>
      </c>
      <c r="M83">
        <v>0</v>
      </c>
      <c r="N83">
        <v>29.6101326304324</v>
      </c>
      <c r="O83">
        <v>49.691631195253962</v>
      </c>
      <c r="P83">
        <v>60.048344663254802</v>
      </c>
      <c r="Q83">
        <v>5.4803007227534675</v>
      </c>
      <c r="R83">
        <v>10.594023711271245</v>
      </c>
      <c r="S83">
        <v>6.6050813775327732</v>
      </c>
      <c r="T83">
        <v>0</v>
      </c>
      <c r="U83">
        <v>275.71488207054892</v>
      </c>
      <c r="V83">
        <v>5.2682527257177894</v>
      </c>
      <c r="W83">
        <v>10.485307707957476</v>
      </c>
      <c r="X83">
        <v>24.973879190281142</v>
      </c>
      <c r="Y83">
        <v>0</v>
      </c>
      <c r="Z83">
        <v>1.6641440096013358</v>
      </c>
      <c r="AA83">
        <v>0</v>
      </c>
      <c r="AB83">
        <v>3.0870556318096432</v>
      </c>
      <c r="AC83">
        <v>2.4870290216030058</v>
      </c>
      <c r="AD83">
        <v>2.2395107801085365</v>
      </c>
      <c r="AE83">
        <v>3.9570542577749945</v>
      </c>
      <c r="AF83">
        <v>0</v>
      </c>
      <c r="AG83">
        <v>0</v>
      </c>
      <c r="AH83">
        <v>1.7003267570444585</v>
      </c>
      <c r="AI83">
        <v>0</v>
      </c>
      <c r="AJ83">
        <v>0</v>
      </c>
      <c r="AK83">
        <v>13.665657930807765</v>
      </c>
      <c r="AL83">
        <v>0.64901685424945166</v>
      </c>
      <c r="AM83">
        <v>0</v>
      </c>
      <c r="AN83">
        <v>0</v>
      </c>
      <c r="AO83">
        <v>0</v>
      </c>
      <c r="AP83">
        <v>0.39032658735128362</v>
      </c>
      <c r="AQ83">
        <v>0</v>
      </c>
      <c r="AR83">
        <v>0.84098466917136294</v>
      </c>
      <c r="AS83">
        <v>2.0494428177833433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30.786546892135128</v>
      </c>
      <c r="BB83">
        <f t="shared" si="1"/>
        <v>705.73371368526114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164.62070747243618</v>
      </c>
      <c r="L84">
        <v>60.697167792650788</v>
      </c>
      <c r="M84">
        <v>0</v>
      </c>
      <c r="N84">
        <v>29.6101326304324</v>
      </c>
      <c r="O84">
        <v>49.691631195253962</v>
      </c>
      <c r="P84">
        <v>60.048344663254802</v>
      </c>
      <c r="Q84">
        <v>5.4803007227534675</v>
      </c>
      <c r="R84">
        <v>10.594023711271245</v>
      </c>
      <c r="S84">
        <v>6.6050813775327732</v>
      </c>
      <c r="T84">
        <v>0</v>
      </c>
      <c r="U84">
        <v>275.71488207054892</v>
      </c>
      <c r="V84">
        <v>5.2682527257177894</v>
      </c>
      <c r="W84">
        <v>10.485307707957476</v>
      </c>
      <c r="X84">
        <v>24.973879190281142</v>
      </c>
      <c r="Y84">
        <v>0</v>
      </c>
      <c r="Z84">
        <v>1.6641440096013358</v>
      </c>
      <c r="AA84">
        <v>0</v>
      </c>
      <c r="AB84">
        <v>3.0870556318096432</v>
      </c>
      <c r="AC84">
        <v>2.4870290216030058</v>
      </c>
      <c r="AD84">
        <v>2.2395107801085365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13.665657930807765</v>
      </c>
      <c r="AL84">
        <v>0.64901685424945166</v>
      </c>
      <c r="AM84">
        <v>0</v>
      </c>
      <c r="AN84">
        <v>0</v>
      </c>
      <c r="AO84">
        <v>0</v>
      </c>
      <c r="AP84">
        <v>0.39032658735128362</v>
      </c>
      <c r="AQ84">
        <v>0</v>
      </c>
      <c r="AR84">
        <v>0.84098466917136294</v>
      </c>
      <c r="AS84">
        <v>2.0494428177833433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30.550068365715674</v>
      </c>
      <c r="BB84">
        <f t="shared" si="1"/>
        <v>700.31281119686116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164.62070747243618</v>
      </c>
      <c r="L85">
        <v>60.697167792650788</v>
      </c>
      <c r="M85">
        <v>0</v>
      </c>
      <c r="N85">
        <v>29.6101326304324</v>
      </c>
      <c r="O85">
        <v>49.691631195253962</v>
      </c>
      <c r="P85">
        <v>60.048344663254802</v>
      </c>
      <c r="Q85">
        <v>5.4803007227534675</v>
      </c>
      <c r="R85">
        <v>10.594023711271245</v>
      </c>
      <c r="S85">
        <v>6.6050813775327732</v>
      </c>
      <c r="T85">
        <v>0</v>
      </c>
      <c r="U85">
        <v>275.71488207054892</v>
      </c>
      <c r="V85">
        <v>5.2682527257177894</v>
      </c>
      <c r="W85">
        <v>10.485307707957476</v>
      </c>
      <c r="X85">
        <v>24.973879190281142</v>
      </c>
      <c r="Y85">
        <v>0</v>
      </c>
      <c r="Z85">
        <v>0.27931252348152785</v>
      </c>
      <c r="AA85">
        <v>0</v>
      </c>
      <c r="AB85">
        <v>3.0870556318096432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13.665657930807765</v>
      </c>
      <c r="AL85">
        <v>0.64901685424945166</v>
      </c>
      <c r="AM85">
        <v>0</v>
      </c>
      <c r="AN85">
        <v>0</v>
      </c>
      <c r="AO85">
        <v>0</v>
      </c>
      <c r="AP85">
        <v>0.39032658735128362</v>
      </c>
      <c r="AQ85">
        <v>0</v>
      </c>
      <c r="AR85">
        <v>7.0082051346274259</v>
      </c>
      <c r="AS85">
        <v>2.0494428177833433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30.55240286134039</v>
      </c>
      <c r="BB85">
        <f t="shared" si="1"/>
        <v>700.36632587886118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164.62070747243618</v>
      </c>
      <c r="L86">
        <v>60.697167792650788</v>
      </c>
      <c r="M86">
        <v>0</v>
      </c>
      <c r="N86">
        <v>29.6101326304324</v>
      </c>
      <c r="O86">
        <v>49.691631195253962</v>
      </c>
      <c r="P86">
        <v>60.048344663254802</v>
      </c>
      <c r="Q86">
        <v>5.4803007227534675</v>
      </c>
      <c r="R86">
        <v>10.594023711271245</v>
      </c>
      <c r="S86">
        <v>6.6050813775327732</v>
      </c>
      <c r="T86">
        <v>0</v>
      </c>
      <c r="U86">
        <v>275.71488207054892</v>
      </c>
      <c r="V86">
        <v>5.2682527257177894</v>
      </c>
      <c r="W86">
        <v>10.485307707957476</v>
      </c>
      <c r="X86">
        <v>24.973879190281142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13.665657930807765</v>
      </c>
      <c r="AL86">
        <v>0.64901685424945166</v>
      </c>
      <c r="AM86">
        <v>0</v>
      </c>
      <c r="AN86">
        <v>0</v>
      </c>
      <c r="AO86">
        <v>0</v>
      </c>
      <c r="AP86">
        <v>0.39032658735128362</v>
      </c>
      <c r="AQ86">
        <v>0</v>
      </c>
      <c r="AR86">
        <v>7.0082051346274259</v>
      </c>
      <c r="AS86">
        <v>2.0494428177833433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30.41168867244922</v>
      </c>
      <c r="BB86">
        <f t="shared" si="1"/>
        <v>697.14067191246113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164.62070747243618</v>
      </c>
      <c r="L87">
        <v>60.697167792650788</v>
      </c>
      <c r="M87">
        <v>0</v>
      </c>
      <c r="N87">
        <v>29.6101326304324</v>
      </c>
      <c r="O87">
        <v>49.691631195253962</v>
      </c>
      <c r="P87">
        <v>60.048344663254802</v>
      </c>
      <c r="Q87">
        <v>1.0023110569481593</v>
      </c>
      <c r="R87">
        <v>10.594023711271245</v>
      </c>
      <c r="S87">
        <v>6.6050813775327732</v>
      </c>
      <c r="T87">
        <v>0</v>
      </c>
      <c r="U87">
        <v>275.71488207054892</v>
      </c>
      <c r="V87">
        <v>5.2682527257177894</v>
      </c>
      <c r="W87">
        <v>10.480174274821618</v>
      </c>
      <c r="X87">
        <v>24.973879190281142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13.665657930807765</v>
      </c>
      <c r="AL87">
        <v>0.64901685424945166</v>
      </c>
      <c r="AM87">
        <v>0</v>
      </c>
      <c r="AN87">
        <v>0</v>
      </c>
      <c r="AO87">
        <v>0</v>
      </c>
      <c r="AP87">
        <v>0.39032658735128362</v>
      </c>
      <c r="AQ87">
        <v>0</v>
      </c>
      <c r="AR87">
        <v>0.56065635775412226</v>
      </c>
      <c r="AS87">
        <v>2.0494428177833433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29.954786588040179</v>
      </c>
      <c r="BB87">
        <f t="shared" si="1"/>
        <v>686.66690212105561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164.62070747243618</v>
      </c>
      <c r="L88">
        <v>60.697167792650788</v>
      </c>
      <c r="M88">
        <v>0</v>
      </c>
      <c r="N88">
        <v>29.6101326304324</v>
      </c>
      <c r="O88">
        <v>49.691631195253962</v>
      </c>
      <c r="P88">
        <v>60.048344663254802</v>
      </c>
      <c r="Q88">
        <v>1.0023110569481593</v>
      </c>
      <c r="R88">
        <v>10.594023711271245</v>
      </c>
      <c r="S88">
        <v>6.6050813775327732</v>
      </c>
      <c r="T88">
        <v>0</v>
      </c>
      <c r="U88">
        <v>275.71488207054892</v>
      </c>
      <c r="V88">
        <v>5.2682527257177894</v>
      </c>
      <c r="W88">
        <v>10.480174274821618</v>
      </c>
      <c r="X88">
        <v>24.973879190281142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13.665657930807765</v>
      </c>
      <c r="AL88">
        <v>0.64901685424945166</v>
      </c>
      <c r="AM88">
        <v>0</v>
      </c>
      <c r="AN88">
        <v>0</v>
      </c>
      <c r="AO88">
        <v>0</v>
      </c>
      <c r="AP88">
        <v>0.39032658735128362</v>
      </c>
      <c r="AQ88">
        <v>0</v>
      </c>
      <c r="AR88">
        <v>0.56065635775412226</v>
      </c>
      <c r="AS88">
        <v>2.0494428177833433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29.954786588040179</v>
      </c>
      <c r="BB88">
        <f t="shared" si="1"/>
        <v>686.66690212105561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164.62070747243618</v>
      </c>
      <c r="L89">
        <v>62.721311019926567</v>
      </c>
      <c r="M89">
        <v>0</v>
      </c>
      <c r="N89">
        <v>29.6101326304324</v>
      </c>
      <c r="O89">
        <v>49.691631195253962</v>
      </c>
      <c r="P89">
        <v>60.048344663254802</v>
      </c>
      <c r="Q89">
        <v>2.2211441385383903</v>
      </c>
      <c r="R89">
        <v>10.594110599859855</v>
      </c>
      <c r="S89">
        <v>6.6050813775327732</v>
      </c>
      <c r="T89">
        <v>0</v>
      </c>
      <c r="U89">
        <v>275.71488207054892</v>
      </c>
      <c r="V89">
        <v>5.2682527257177894</v>
      </c>
      <c r="W89">
        <v>10.480174274821618</v>
      </c>
      <c r="X89">
        <v>24.973879190281142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13.665657930807765</v>
      </c>
      <c r="AL89">
        <v>0.64901685424945166</v>
      </c>
      <c r="AM89">
        <v>0</v>
      </c>
      <c r="AN89">
        <v>0</v>
      </c>
      <c r="AO89">
        <v>0</v>
      </c>
      <c r="AP89">
        <v>0.29274494051346273</v>
      </c>
      <c r="AQ89">
        <v>0</v>
      </c>
      <c r="AR89">
        <v>0.56065635775412226</v>
      </c>
      <c r="AS89">
        <v>1.3662952118555622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30.057712146928171</v>
      </c>
      <c r="BB89">
        <f t="shared" si="1"/>
        <v>689.0263105068567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164.62070747243618</v>
      </c>
      <c r="L90">
        <v>60.696872947851929</v>
      </c>
      <c r="M90">
        <v>0</v>
      </c>
      <c r="N90">
        <v>29.6101326304324</v>
      </c>
      <c r="O90">
        <v>49.691631195253962</v>
      </c>
      <c r="P90">
        <v>60.048344663254802</v>
      </c>
      <c r="Q90">
        <v>1.000743450826487</v>
      </c>
      <c r="R90">
        <v>10.594110599859855</v>
      </c>
      <c r="S90">
        <v>6.6050813775327732</v>
      </c>
      <c r="T90">
        <v>0</v>
      </c>
      <c r="U90">
        <v>275.71488207054892</v>
      </c>
      <c r="V90">
        <v>5.2682527257177894</v>
      </c>
      <c r="W90">
        <v>10.480174274821618</v>
      </c>
      <c r="X90">
        <v>24.973879190281142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13.665657930807765</v>
      </c>
      <c r="AL90">
        <v>0.64901685424945166</v>
      </c>
      <c r="AM90">
        <v>0</v>
      </c>
      <c r="AN90">
        <v>0</v>
      </c>
      <c r="AO90">
        <v>0</v>
      </c>
      <c r="AP90">
        <v>0.29274494051346273</v>
      </c>
      <c r="AQ90">
        <v>0</v>
      </c>
      <c r="AR90">
        <v>0.56065635775412226</v>
      </c>
      <c r="AS90">
        <v>1.3662952118555622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29.922077886769099</v>
      </c>
      <c r="BB90">
        <f t="shared" si="1"/>
        <v>685.91710600722922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79.974789554089284</v>
      </c>
      <c r="L91">
        <v>21.039478163903954</v>
      </c>
      <c r="M91">
        <v>0</v>
      </c>
      <c r="N91">
        <v>29.6101326304324</v>
      </c>
      <c r="O91">
        <v>49.691631195253962</v>
      </c>
      <c r="P91">
        <v>60.048344663254802</v>
      </c>
      <c r="Q91">
        <v>1.000743450826487</v>
      </c>
      <c r="R91">
        <v>10.594110599859855</v>
      </c>
      <c r="S91">
        <v>2.0035420285417036</v>
      </c>
      <c r="T91">
        <v>0</v>
      </c>
      <c r="U91">
        <v>275.71488207054892</v>
      </c>
      <c r="V91">
        <v>5.2682527257177894</v>
      </c>
      <c r="W91">
        <v>10.480174274821618</v>
      </c>
      <c r="X91">
        <v>24.973879190281142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13.665657930807765</v>
      </c>
      <c r="AL91">
        <v>0.64901685424945166</v>
      </c>
      <c r="AM91">
        <v>0</v>
      </c>
      <c r="AN91">
        <v>0</v>
      </c>
      <c r="AO91">
        <v>0</v>
      </c>
      <c r="AP91">
        <v>0.29274494051346273</v>
      </c>
      <c r="AQ91">
        <v>0</v>
      </c>
      <c r="AR91">
        <v>0.56065635775412226</v>
      </c>
      <c r="AS91">
        <v>1.3662952118555622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24.533855071025339</v>
      </c>
      <c r="BB91">
        <f t="shared" si="1"/>
        <v>562.40047677168718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79.974789554089284</v>
      </c>
      <c r="L92">
        <v>21.039478163903954</v>
      </c>
      <c r="M92">
        <v>0</v>
      </c>
      <c r="N92">
        <v>29.6101326304324</v>
      </c>
      <c r="O92">
        <v>49.691631195253962</v>
      </c>
      <c r="P92">
        <v>60.048344663254802</v>
      </c>
      <c r="Q92">
        <v>1.000743450826487</v>
      </c>
      <c r="R92">
        <v>10.594110599859855</v>
      </c>
      <c r="S92">
        <v>2.0035420285417036</v>
      </c>
      <c r="T92">
        <v>0</v>
      </c>
      <c r="U92">
        <v>275.71488207054892</v>
      </c>
      <c r="V92">
        <v>5.2682527257177894</v>
      </c>
      <c r="W92">
        <v>10.480174274821618</v>
      </c>
      <c r="X92">
        <v>24.973879190281142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13.665657930807765</v>
      </c>
      <c r="AL92">
        <v>0.64901685424945166</v>
      </c>
      <c r="AM92">
        <v>0</v>
      </c>
      <c r="AN92">
        <v>0</v>
      </c>
      <c r="AO92">
        <v>0</v>
      </c>
      <c r="AP92">
        <v>0.29274494051346273</v>
      </c>
      <c r="AQ92">
        <v>0</v>
      </c>
      <c r="AR92">
        <v>0.56065635775412226</v>
      </c>
      <c r="AS92">
        <v>1.3662952118555622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24.533855071025339</v>
      </c>
      <c r="BB92">
        <f t="shared" si="1"/>
        <v>562.40047677168718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79.972839052089284</v>
      </c>
      <c r="L93">
        <v>20.998503370629589</v>
      </c>
      <c r="M93">
        <v>0</v>
      </c>
      <c r="N93">
        <v>29.6101326304324</v>
      </c>
      <c r="O93">
        <v>49.691631195253962</v>
      </c>
      <c r="P93">
        <v>60.048344663254802</v>
      </c>
      <c r="Q93">
        <v>2.0267925882881301</v>
      </c>
      <c r="R93">
        <v>10.594110599859855</v>
      </c>
      <c r="S93">
        <v>2.0872049547668521</v>
      </c>
      <c r="T93">
        <v>0</v>
      </c>
      <c r="U93">
        <v>275.71488207054892</v>
      </c>
      <c r="V93">
        <v>5.2682527257177894</v>
      </c>
      <c r="W93">
        <v>10.480174274821618</v>
      </c>
      <c r="X93">
        <v>24.973879190281142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13.665657930807765</v>
      </c>
      <c r="AL93">
        <v>3.2450837411727598</v>
      </c>
      <c r="AM93">
        <v>0</v>
      </c>
      <c r="AN93">
        <v>0</v>
      </c>
      <c r="AO93">
        <v>0</v>
      </c>
      <c r="AP93">
        <v>0.29274494051346273</v>
      </c>
      <c r="AQ93">
        <v>0</v>
      </c>
      <c r="AR93">
        <v>0.56065635775412226</v>
      </c>
      <c r="AS93">
        <v>1.1955084429137968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24.679823466876616</v>
      </c>
      <c r="BB93">
        <f t="shared" si="1"/>
        <v>565.74657526222973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79.972609557237334</v>
      </c>
      <c r="L94">
        <v>20.998503370629589</v>
      </c>
      <c r="M94">
        <v>0</v>
      </c>
      <c r="N94">
        <v>29.6101326304324</v>
      </c>
      <c r="O94">
        <v>49.691631195253962</v>
      </c>
      <c r="P94">
        <v>60.048344663254802</v>
      </c>
      <c r="Q94">
        <v>2.0267925882881301</v>
      </c>
      <c r="R94">
        <v>11.062507444750622</v>
      </c>
      <c r="S94">
        <v>2.1052939856975952</v>
      </c>
      <c r="T94">
        <v>0</v>
      </c>
      <c r="U94">
        <v>275.71488207054892</v>
      </c>
      <c r="V94">
        <v>5.267215905938996</v>
      </c>
      <c r="W94">
        <v>10.517097413650594</v>
      </c>
      <c r="X94">
        <v>24.973366444406086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13.665657930807765</v>
      </c>
      <c r="AL94">
        <v>10.177762450014747</v>
      </c>
      <c r="AM94">
        <v>0</v>
      </c>
      <c r="AN94">
        <v>0</v>
      </c>
      <c r="AO94">
        <v>0</v>
      </c>
      <c r="AP94">
        <v>0.29274494051346273</v>
      </c>
      <c r="AQ94">
        <v>0</v>
      </c>
      <c r="AR94">
        <v>0.56065635775412226</v>
      </c>
      <c r="AS94">
        <v>1.1955084429137968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24.991413568989454</v>
      </c>
      <c r="BB94">
        <f t="shared" si="1"/>
        <v>572.88929382310357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79.972259497538644</v>
      </c>
      <c r="L95">
        <v>20.998503370629589</v>
      </c>
      <c r="M95">
        <v>0</v>
      </c>
      <c r="N95">
        <v>29.6101326304324</v>
      </c>
      <c r="O95">
        <v>49.691631195253962</v>
      </c>
      <c r="P95">
        <v>60.048344663254802</v>
      </c>
      <c r="Q95">
        <v>2.0377911709455225</v>
      </c>
      <c r="R95">
        <v>3.007455035283038</v>
      </c>
      <c r="S95">
        <v>2.1052939856975952</v>
      </c>
      <c r="T95">
        <v>0</v>
      </c>
      <c r="U95">
        <v>272.86579002295969</v>
      </c>
      <c r="V95">
        <v>0</v>
      </c>
      <c r="W95">
        <v>4.9046563957092495</v>
      </c>
      <c r="X95">
        <v>11.219237459956585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13.665657930807765</v>
      </c>
      <c r="AL95">
        <v>13.570350021698747</v>
      </c>
      <c r="AM95">
        <v>0</v>
      </c>
      <c r="AN95">
        <v>0</v>
      </c>
      <c r="AO95">
        <v>0</v>
      </c>
      <c r="AP95">
        <v>0.29274494051346273</v>
      </c>
      <c r="AQ95">
        <v>0</v>
      </c>
      <c r="AR95">
        <v>0.56065635775412226</v>
      </c>
      <c r="AS95">
        <v>1.1955084429137968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23.648183348472369</v>
      </c>
      <c r="BB95">
        <f t="shared" si="1"/>
        <v>542.09782977287682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79.972942463351131</v>
      </c>
      <c r="L96">
        <v>20.998503370629589</v>
      </c>
      <c r="M96">
        <v>0</v>
      </c>
      <c r="N96">
        <v>29.6101326304324</v>
      </c>
      <c r="O96">
        <v>49.691631195253962</v>
      </c>
      <c r="P96">
        <v>60.048344663254802</v>
      </c>
      <c r="Q96">
        <v>2.0377911709455225</v>
      </c>
      <c r="R96">
        <v>3.0057353521789105</v>
      </c>
      <c r="S96">
        <v>2.1052939856975952</v>
      </c>
      <c r="T96">
        <v>0</v>
      </c>
      <c r="U96">
        <v>272.86579002295969</v>
      </c>
      <c r="V96">
        <v>0</v>
      </c>
      <c r="W96">
        <v>4.9046563957092495</v>
      </c>
      <c r="X96">
        <v>10.999516325247857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13.665657930807765</v>
      </c>
      <c r="AL96">
        <v>13.570350021698747</v>
      </c>
      <c r="AM96">
        <v>0</v>
      </c>
      <c r="AN96">
        <v>0</v>
      </c>
      <c r="AO96">
        <v>0</v>
      </c>
      <c r="AP96">
        <v>0.29274494051346273</v>
      </c>
      <c r="AQ96">
        <v>0</v>
      </c>
      <c r="AR96">
        <v>1.6819693383427259</v>
      </c>
      <c r="AS96">
        <v>1.1955084429137968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23.685826552847352</v>
      </c>
      <c r="BB96">
        <f t="shared" si="1"/>
        <v>542.96074169708993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79.973474174529869</v>
      </c>
      <c r="L97">
        <v>20.998503370629589</v>
      </c>
      <c r="M97">
        <v>0</v>
      </c>
      <c r="N97">
        <v>29.6101326304324</v>
      </c>
      <c r="O97">
        <v>49.691631195253962</v>
      </c>
      <c r="P97">
        <v>60.03790873265639</v>
      </c>
      <c r="Q97">
        <v>2.2638299301611973</v>
      </c>
      <c r="R97">
        <v>3.005342376456301</v>
      </c>
      <c r="S97">
        <v>2.1705288340237061</v>
      </c>
      <c r="T97">
        <v>0</v>
      </c>
      <c r="U97">
        <v>272.86579002295969</v>
      </c>
      <c r="V97">
        <v>0</v>
      </c>
      <c r="W97">
        <v>4.9046563957092495</v>
      </c>
      <c r="X97">
        <v>10.999516325247857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13.665657930807765</v>
      </c>
      <c r="AL97">
        <v>10.177762450014747</v>
      </c>
      <c r="AM97">
        <v>0</v>
      </c>
      <c r="AN97">
        <v>0</v>
      </c>
      <c r="AO97">
        <v>0</v>
      </c>
      <c r="AP97">
        <v>0.29274494051346273</v>
      </c>
      <c r="AQ97">
        <v>0</v>
      </c>
      <c r="AR97">
        <v>7.8491898037987884</v>
      </c>
      <c r="AS97">
        <v>1.1955084429137968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23.813551021845328</v>
      </c>
      <c r="BB97">
        <f t="shared" si="1"/>
        <v>545.88862653426349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79.972435548206832</v>
      </c>
      <c r="L98">
        <v>20.998503370629589</v>
      </c>
      <c r="M98">
        <v>0</v>
      </c>
      <c r="N98">
        <v>29.6101326304324</v>
      </c>
      <c r="O98">
        <v>49.691631195253962</v>
      </c>
      <c r="P98">
        <v>60.03790873265639</v>
      </c>
      <c r="Q98">
        <v>2.2638299301611973</v>
      </c>
      <c r="R98">
        <v>3.005342376456301</v>
      </c>
      <c r="S98">
        <v>2.1705288340237061</v>
      </c>
      <c r="T98">
        <v>0</v>
      </c>
      <c r="U98">
        <v>272.86579002295969</v>
      </c>
      <c r="V98">
        <v>0</v>
      </c>
      <c r="W98">
        <v>4.9046563957092495</v>
      </c>
      <c r="X98">
        <v>10.999516325247857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13.665657930807765</v>
      </c>
      <c r="AL98">
        <v>0.64901685424945166</v>
      </c>
      <c r="AM98">
        <v>0</v>
      </c>
      <c r="AN98">
        <v>0</v>
      </c>
      <c r="AO98">
        <v>0</v>
      </c>
      <c r="AP98">
        <v>0.29274494051346273</v>
      </c>
      <c r="AQ98">
        <v>0</v>
      </c>
      <c r="AR98">
        <v>7.8491898037987884</v>
      </c>
      <c r="AS98">
        <v>1.1955084429137968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23.415206041362033</v>
      </c>
      <c r="BB98">
        <f t="shared" si="1"/>
        <v>536.75718729265861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3.3197016933999821</v>
      </c>
      <c r="L99">
        <f t="shared" si="2"/>
        <v>1.1979419489480723</v>
      </c>
      <c r="M99">
        <f t="shared" si="2"/>
        <v>0</v>
      </c>
      <c r="N99">
        <f t="shared" si="2"/>
        <v>0.71064318313037789</v>
      </c>
      <c r="O99">
        <f t="shared" si="2"/>
        <v>1.1925991486860952</v>
      </c>
      <c r="P99">
        <f t="shared" si="2"/>
        <v>1.4396966612130389</v>
      </c>
      <c r="Q99">
        <f t="shared" si="2"/>
        <v>0.10475309080321665</v>
      </c>
      <c r="R99">
        <f t="shared" si="2"/>
        <v>0.21876675319280592</v>
      </c>
      <c r="S99">
        <f t="shared" si="2"/>
        <v>0.1286865152900922</v>
      </c>
      <c r="T99">
        <f t="shared" si="2"/>
        <v>0</v>
      </c>
      <c r="U99">
        <f t="shared" si="2"/>
        <v>6.3887385526150657</v>
      </c>
      <c r="V99">
        <f t="shared" si="2"/>
        <v>9.4678103097741703E-2</v>
      </c>
      <c r="W99">
        <f t="shared" si="2"/>
        <v>0.21865596297905004</v>
      </c>
      <c r="X99">
        <f t="shared" si="2"/>
        <v>0.51532288584356523</v>
      </c>
      <c r="Y99">
        <f t="shared" si="2"/>
        <v>0</v>
      </c>
      <c r="Z99">
        <f t="shared" si="2"/>
        <v>1.6618257161865997E-2</v>
      </c>
      <c r="AA99">
        <f t="shared" si="2"/>
        <v>2.7945794524107701E-2</v>
      </c>
      <c r="AB99">
        <f t="shared" si="2"/>
        <v>3.2350627169066996E-2</v>
      </c>
      <c r="AC99">
        <f t="shared" si="2"/>
        <v>2.999610521900439E-2</v>
      </c>
      <c r="AD99">
        <f t="shared" si="2"/>
        <v>3.8607470907456684E-2</v>
      </c>
      <c r="AE99">
        <f t="shared" si="2"/>
        <v>6.9226686422250022E-2</v>
      </c>
      <c r="AF99">
        <f t="shared" si="2"/>
        <v>0</v>
      </c>
      <c r="AG99">
        <f t="shared" si="2"/>
        <v>0</v>
      </c>
      <c r="AH99">
        <f t="shared" si="2"/>
        <v>0.17110145512977454</v>
      </c>
      <c r="AI99">
        <f t="shared" si="2"/>
        <v>1.373994034470883E-2</v>
      </c>
      <c r="AJ99">
        <f t="shared" si="2"/>
        <v>0</v>
      </c>
      <c r="AK99">
        <f t="shared" si="2"/>
        <v>0.32797579033938695</v>
      </c>
      <c r="AL99">
        <f t="shared" si="2"/>
        <v>5.249660625546286E-2</v>
      </c>
      <c r="AM99">
        <f t="shared" si="2"/>
        <v>1.2317783092830308E-2</v>
      </c>
      <c r="AN99">
        <f t="shared" si="2"/>
        <v>0</v>
      </c>
      <c r="AO99">
        <f t="shared" si="2"/>
        <v>0</v>
      </c>
      <c r="AP99">
        <f t="shared" si="2"/>
        <v>1.2246496678146515E-2</v>
      </c>
      <c r="AQ99">
        <f t="shared" si="2"/>
        <v>0</v>
      </c>
      <c r="AR99">
        <f t="shared" si="2"/>
        <v>4.5132841239302876E-2</v>
      </c>
      <c r="AS99">
        <f t="shared" si="2"/>
        <v>4.7820334999478117E-2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0.6866803967869044</v>
      </c>
      <c r="BB99">
        <f t="shared" si="1"/>
        <v>15.741080291895038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4.9677044580643859</v>
      </c>
      <c r="L3">
        <v>320.66608898282021</v>
      </c>
      <c r="M3">
        <v>27.770217510545447</v>
      </c>
      <c r="N3">
        <v>35.78891250960617</v>
      </c>
      <c r="O3">
        <v>0</v>
      </c>
      <c r="P3">
        <v>37.397123658677636</v>
      </c>
      <c r="Q3">
        <v>3.5509545823951822</v>
      </c>
      <c r="R3">
        <v>5.8200532298219665</v>
      </c>
      <c r="S3">
        <v>4.1543251379355155</v>
      </c>
      <c r="T3">
        <v>0</v>
      </c>
      <c r="U3">
        <v>21.407357821611363</v>
      </c>
      <c r="V3">
        <v>2.0890408379854759</v>
      </c>
      <c r="W3">
        <v>4.1524202795952592</v>
      </c>
      <c r="X3">
        <v>17.250645720374987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2.7459977198914629</v>
      </c>
      <c r="AG3">
        <v>13.500878174076393</v>
      </c>
      <c r="AH3">
        <v>0</v>
      </c>
      <c r="AI3">
        <v>0</v>
      </c>
      <c r="AJ3">
        <v>0</v>
      </c>
      <c r="AK3">
        <v>16.507850390419534</v>
      </c>
      <c r="AL3">
        <v>0</v>
      </c>
      <c r="AM3">
        <v>0</v>
      </c>
      <c r="AN3">
        <v>0.73250328115216046</v>
      </c>
      <c r="AO3">
        <v>0</v>
      </c>
      <c r="AP3">
        <v>0.47146534251721978</v>
      </c>
      <c r="AQ3">
        <v>0</v>
      </c>
      <c r="AR3">
        <v>9.4808324086829465</v>
      </c>
      <c r="AS3">
        <v>5.1159690853683992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22.303240259298434</v>
      </c>
      <c r="BB3">
        <f>SUM(B3:AZ3)-BA3</f>
        <v>511.26710087224336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4.884098034900636</v>
      </c>
      <c r="L4">
        <v>320.66608898282021</v>
      </c>
      <c r="M4">
        <v>27.770217510545447</v>
      </c>
      <c r="N4">
        <v>35.78891250960617</v>
      </c>
      <c r="O4">
        <v>0</v>
      </c>
      <c r="P4">
        <v>37.397123658677636</v>
      </c>
      <c r="Q4">
        <v>3.5509545823951822</v>
      </c>
      <c r="R4">
        <v>5.6858185296137771</v>
      </c>
      <c r="S4">
        <v>4.1543251379355155</v>
      </c>
      <c r="T4">
        <v>0</v>
      </c>
      <c r="U4">
        <v>21.407357821611363</v>
      </c>
      <c r="V4">
        <v>1.9993738259236067</v>
      </c>
      <c r="W4">
        <v>3.9972566944826173</v>
      </c>
      <c r="X4">
        <v>9.9962894329448186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2.7459977198914629</v>
      </c>
      <c r="AG4">
        <v>13.500878174076393</v>
      </c>
      <c r="AH4">
        <v>0</v>
      </c>
      <c r="AI4">
        <v>0</v>
      </c>
      <c r="AJ4">
        <v>0</v>
      </c>
      <c r="AK4">
        <v>16.507850390419534</v>
      </c>
      <c r="AL4">
        <v>0</v>
      </c>
      <c r="AM4">
        <v>0</v>
      </c>
      <c r="AN4">
        <v>0.73250328115216046</v>
      </c>
      <c r="AO4">
        <v>0</v>
      </c>
      <c r="AP4">
        <v>0.47146534251721978</v>
      </c>
      <c r="AQ4">
        <v>0</v>
      </c>
      <c r="AR4">
        <v>9.4808324086829465</v>
      </c>
      <c r="AS4">
        <v>5.1159690853683992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21.980668488565023</v>
      </c>
      <c r="BB4">
        <f t="shared" ref="BB4:BB67" si="0">SUM(B4:AZ4)-BA4</f>
        <v>503.87264463500014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4.8842213855688446</v>
      </c>
      <c r="L5">
        <v>320.66608898282021</v>
      </c>
      <c r="M5">
        <v>27.770217510545447</v>
      </c>
      <c r="N5">
        <v>35.78891250960617</v>
      </c>
      <c r="O5">
        <v>0</v>
      </c>
      <c r="P5">
        <v>37.397123658677636</v>
      </c>
      <c r="Q5">
        <v>3.5509545823951822</v>
      </c>
      <c r="R5">
        <v>5.6858185296137771</v>
      </c>
      <c r="S5">
        <v>4.1543251379355155</v>
      </c>
      <c r="T5">
        <v>0</v>
      </c>
      <c r="U5">
        <v>21.407357821611363</v>
      </c>
      <c r="V5">
        <v>1.9993738259236067</v>
      </c>
      <c r="W5">
        <v>3.9972566944826173</v>
      </c>
      <c r="X5">
        <v>9.9962894329448186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2.7459977198914629</v>
      </c>
      <c r="AG5">
        <v>13.500878174076393</v>
      </c>
      <c r="AH5">
        <v>0</v>
      </c>
      <c r="AI5">
        <v>0</v>
      </c>
      <c r="AJ5">
        <v>0</v>
      </c>
      <c r="AK5">
        <v>16.507850390419534</v>
      </c>
      <c r="AL5">
        <v>0</v>
      </c>
      <c r="AM5">
        <v>0</v>
      </c>
      <c r="AN5">
        <v>0.73250328115216046</v>
      </c>
      <c r="AO5">
        <v>0</v>
      </c>
      <c r="AP5">
        <v>0.47146534251721978</v>
      </c>
      <c r="AQ5">
        <v>0</v>
      </c>
      <c r="AR5">
        <v>0.67720224629513659</v>
      </c>
      <c r="AS5">
        <v>5.1159690853683992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21.612681903835146</v>
      </c>
      <c r="BB5">
        <f t="shared" si="0"/>
        <v>495.43712440801033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4.884098034900636</v>
      </c>
      <c r="L6">
        <v>320.66608898282021</v>
      </c>
      <c r="M6">
        <v>27.770217510545447</v>
      </c>
      <c r="N6">
        <v>35.78891250960617</v>
      </c>
      <c r="O6">
        <v>0</v>
      </c>
      <c r="P6">
        <v>37.397123658677636</v>
      </c>
      <c r="Q6">
        <v>3.5509545823951822</v>
      </c>
      <c r="R6">
        <v>5.6858185296137771</v>
      </c>
      <c r="S6">
        <v>4.1543251379355155</v>
      </c>
      <c r="T6">
        <v>0</v>
      </c>
      <c r="U6">
        <v>21.407357821611363</v>
      </c>
      <c r="V6">
        <v>1.9993738259236067</v>
      </c>
      <c r="W6">
        <v>3.9972566944826173</v>
      </c>
      <c r="X6">
        <v>9.9962894329448186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2.7459977198914629</v>
      </c>
      <c r="AG6">
        <v>13.500878174076393</v>
      </c>
      <c r="AH6">
        <v>0</v>
      </c>
      <c r="AI6">
        <v>0</v>
      </c>
      <c r="AJ6">
        <v>0</v>
      </c>
      <c r="AK6">
        <v>16.507850390419534</v>
      </c>
      <c r="AL6">
        <v>0</v>
      </c>
      <c r="AM6">
        <v>0</v>
      </c>
      <c r="AN6">
        <v>0.73250328115216046</v>
      </c>
      <c r="AO6">
        <v>0</v>
      </c>
      <c r="AP6">
        <v>0.47146534251721978</v>
      </c>
      <c r="AQ6">
        <v>0</v>
      </c>
      <c r="AR6">
        <v>0.67720224629513659</v>
      </c>
      <c r="AS6">
        <v>5.1159690853683992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21.612676747777215</v>
      </c>
      <c r="BB6">
        <f t="shared" si="0"/>
        <v>495.43700621340008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4.8842213855688446</v>
      </c>
      <c r="L7">
        <v>320.66608898282021</v>
      </c>
      <c r="M7">
        <v>27.770217510545447</v>
      </c>
      <c r="N7">
        <v>35.78891250960617</v>
      </c>
      <c r="O7">
        <v>0</v>
      </c>
      <c r="P7">
        <v>37.397123658677636</v>
      </c>
      <c r="Q7">
        <v>3.5509545823951822</v>
      </c>
      <c r="R7">
        <v>5.6858185296137771</v>
      </c>
      <c r="S7">
        <v>4.1543251379355155</v>
      </c>
      <c r="T7">
        <v>0</v>
      </c>
      <c r="U7">
        <v>21.407357821611363</v>
      </c>
      <c r="V7">
        <v>1.9993738259236067</v>
      </c>
      <c r="W7">
        <v>3.9972566944826173</v>
      </c>
      <c r="X7">
        <v>9.9962894329448186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2.7459977198914629</v>
      </c>
      <c r="AG7">
        <v>13.500878174076393</v>
      </c>
      <c r="AH7">
        <v>0</v>
      </c>
      <c r="AI7">
        <v>0</v>
      </c>
      <c r="AJ7">
        <v>0</v>
      </c>
      <c r="AK7">
        <v>16.507850390419534</v>
      </c>
      <c r="AL7">
        <v>0</v>
      </c>
      <c r="AM7">
        <v>0</v>
      </c>
      <c r="AN7">
        <v>0.73250328115216046</v>
      </c>
      <c r="AO7">
        <v>0</v>
      </c>
      <c r="AP7">
        <v>0.47146534251721978</v>
      </c>
      <c r="AQ7">
        <v>0</v>
      </c>
      <c r="AR7">
        <v>0.67720224629513659</v>
      </c>
      <c r="AS7">
        <v>5.1159690853683992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21.612681903835146</v>
      </c>
      <c r="BB7">
        <f t="shared" si="0"/>
        <v>495.43712440801033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4.8946910843418285</v>
      </c>
      <c r="L8">
        <v>320.66608898282021</v>
      </c>
      <c r="M8">
        <v>27.770217510545447</v>
      </c>
      <c r="N8">
        <v>35.78891250960617</v>
      </c>
      <c r="O8">
        <v>0</v>
      </c>
      <c r="P8">
        <v>37.397123658677636</v>
      </c>
      <c r="Q8">
        <v>3.5521489946427329</v>
      </c>
      <c r="R8">
        <v>5.9288324164708692</v>
      </c>
      <c r="S8">
        <v>4.2359078604853879</v>
      </c>
      <c r="T8">
        <v>0</v>
      </c>
      <c r="U8">
        <v>21.407357821611363</v>
      </c>
      <c r="V8">
        <v>1.9993738259236067</v>
      </c>
      <c r="W8">
        <v>3.9972566944826173</v>
      </c>
      <c r="X8">
        <v>9.9962894329448186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2.7459977198914629</v>
      </c>
      <c r="AG8">
        <v>13.500878174076393</v>
      </c>
      <c r="AH8">
        <v>0</v>
      </c>
      <c r="AI8">
        <v>0</v>
      </c>
      <c r="AJ8">
        <v>0</v>
      </c>
      <c r="AK8">
        <v>16.507850390419534</v>
      </c>
      <c r="AL8">
        <v>0</v>
      </c>
      <c r="AM8">
        <v>0</v>
      </c>
      <c r="AN8">
        <v>0.73250328115216046</v>
      </c>
      <c r="AO8">
        <v>0</v>
      </c>
      <c r="AP8">
        <v>0.47146534251721978</v>
      </c>
      <c r="AQ8">
        <v>0</v>
      </c>
      <c r="AR8">
        <v>0.67720224629513659</v>
      </c>
      <c r="AS8">
        <v>5.1159690853683992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21.626737601949003</v>
      </c>
      <c r="BB8">
        <f t="shared" si="0"/>
        <v>495.75932943032399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4.9050106296447531</v>
      </c>
      <c r="L9">
        <v>320.66608898282021</v>
      </c>
      <c r="M9">
        <v>27.770217510545447</v>
      </c>
      <c r="N9">
        <v>35.78891250960617</v>
      </c>
      <c r="O9">
        <v>0</v>
      </c>
      <c r="P9">
        <v>37.397123658677636</v>
      </c>
      <c r="Q9">
        <v>3.5521489946427329</v>
      </c>
      <c r="R9">
        <v>5.9288324164708692</v>
      </c>
      <c r="S9">
        <v>4.2359078604853879</v>
      </c>
      <c r="T9">
        <v>0</v>
      </c>
      <c r="U9">
        <v>20.361600726372835</v>
      </c>
      <c r="V9">
        <v>1.9993738259236067</v>
      </c>
      <c r="W9">
        <v>3.9972566944826173</v>
      </c>
      <c r="X9">
        <v>9.9962894329448186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2.7459977198914629</v>
      </c>
      <c r="AG9">
        <v>13.500878174076393</v>
      </c>
      <c r="AH9">
        <v>0</v>
      </c>
      <c r="AI9">
        <v>0</v>
      </c>
      <c r="AJ9">
        <v>0</v>
      </c>
      <c r="AK9">
        <v>16.507850390419534</v>
      </c>
      <c r="AL9">
        <v>0</v>
      </c>
      <c r="AM9">
        <v>0</v>
      </c>
      <c r="AN9">
        <v>0.73250328115216046</v>
      </c>
      <c r="AO9">
        <v>0</v>
      </c>
      <c r="AP9">
        <v>1.7287062558964725</v>
      </c>
      <c r="AQ9">
        <v>0</v>
      </c>
      <c r="AR9">
        <v>0.67720224629513659</v>
      </c>
      <c r="AS9">
        <v>5.1159690853683992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21.63600898254095</v>
      </c>
      <c r="BB9">
        <f t="shared" si="0"/>
        <v>495.97186141317582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4.8945857303868685</v>
      </c>
      <c r="L10">
        <v>320.66608898282021</v>
      </c>
      <c r="M10">
        <v>27.770217510545447</v>
      </c>
      <c r="N10">
        <v>35.78891250960617</v>
      </c>
      <c r="O10">
        <v>0</v>
      </c>
      <c r="P10">
        <v>37.397123658677636</v>
      </c>
      <c r="Q10">
        <v>3.5509545823951822</v>
      </c>
      <c r="R10">
        <v>5.6858185296137771</v>
      </c>
      <c r="S10">
        <v>4.1543251379355155</v>
      </c>
      <c r="T10">
        <v>0</v>
      </c>
      <c r="U10">
        <v>19.327810409082545</v>
      </c>
      <c r="V10">
        <v>1.9993738259236067</v>
      </c>
      <c r="W10">
        <v>3.9972566944826173</v>
      </c>
      <c r="X10">
        <v>9.9962894329448186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2.7459977198914629</v>
      </c>
      <c r="AG10">
        <v>13.500878174076393</v>
      </c>
      <c r="AH10">
        <v>0</v>
      </c>
      <c r="AI10">
        <v>0</v>
      </c>
      <c r="AJ10">
        <v>0</v>
      </c>
      <c r="AK10">
        <v>16.507850390419534</v>
      </c>
      <c r="AL10">
        <v>0</v>
      </c>
      <c r="AM10">
        <v>0</v>
      </c>
      <c r="AN10">
        <v>0.73250328115216046</v>
      </c>
      <c r="AO10">
        <v>0</v>
      </c>
      <c r="AP10">
        <v>1.7287062558964725</v>
      </c>
      <c r="AQ10">
        <v>0</v>
      </c>
      <c r="AR10">
        <v>0.67720224629513659</v>
      </c>
      <c r="AS10">
        <v>5.1159690853683992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21.578742721784081</v>
      </c>
      <c r="BB10">
        <f t="shared" si="0"/>
        <v>494.6591214357299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4.8945700728318489</v>
      </c>
      <c r="L11">
        <v>320.66608898282021</v>
      </c>
      <c r="M11">
        <v>27.770217510545447</v>
      </c>
      <c r="N11">
        <v>35.78891250960617</v>
      </c>
      <c r="O11">
        <v>0</v>
      </c>
      <c r="P11">
        <v>37.396292761106338</v>
      </c>
      <c r="Q11">
        <v>3.5509545823951822</v>
      </c>
      <c r="R11">
        <v>6.5988306561801009</v>
      </c>
      <c r="S11">
        <v>4.1543251379355155</v>
      </c>
      <c r="T11">
        <v>0</v>
      </c>
      <c r="U11">
        <v>17.125638262867653</v>
      </c>
      <c r="V11">
        <v>1.9993738259236067</v>
      </c>
      <c r="W11">
        <v>3.9972566944826173</v>
      </c>
      <c r="X11">
        <v>9.9962894329448186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2.7459977198914629</v>
      </c>
      <c r="AG11">
        <v>13.500878174076393</v>
      </c>
      <c r="AH11">
        <v>0</v>
      </c>
      <c r="AI11">
        <v>0</v>
      </c>
      <c r="AJ11">
        <v>0</v>
      </c>
      <c r="AK11">
        <v>16.507850390419534</v>
      </c>
      <c r="AL11">
        <v>0</v>
      </c>
      <c r="AM11">
        <v>0</v>
      </c>
      <c r="AN11">
        <v>0.73250328115216046</v>
      </c>
      <c r="AO11">
        <v>0</v>
      </c>
      <c r="AP11">
        <v>1.7287062558964725</v>
      </c>
      <c r="AQ11">
        <v>0</v>
      </c>
      <c r="AR11">
        <v>0.67720224629513659</v>
      </c>
      <c r="AS11">
        <v>1.5677969881026925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21.376506853292788</v>
      </c>
      <c r="BB11">
        <f t="shared" si="0"/>
        <v>490.0231786321807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4.8945857303868685</v>
      </c>
      <c r="L12">
        <v>320.66608898282021</v>
      </c>
      <c r="M12">
        <v>27.770217510545447</v>
      </c>
      <c r="N12">
        <v>35.78891250960617</v>
      </c>
      <c r="O12">
        <v>0</v>
      </c>
      <c r="P12">
        <v>37.396292761106338</v>
      </c>
      <c r="Q12">
        <v>3.5509545823951822</v>
      </c>
      <c r="R12">
        <v>6.5988306561801009</v>
      </c>
      <c r="S12">
        <v>4.1543251379355155</v>
      </c>
      <c r="T12">
        <v>0</v>
      </c>
      <c r="U12">
        <v>17.125638262867653</v>
      </c>
      <c r="V12">
        <v>1.9993738259236067</v>
      </c>
      <c r="W12">
        <v>3.9972566944826173</v>
      </c>
      <c r="X12">
        <v>9.9962894329448186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2.7459977198914629</v>
      </c>
      <c r="AG12">
        <v>13.500878174076393</v>
      </c>
      <c r="AH12">
        <v>0</v>
      </c>
      <c r="AI12">
        <v>0</v>
      </c>
      <c r="AJ12">
        <v>0</v>
      </c>
      <c r="AK12">
        <v>16.507850390419534</v>
      </c>
      <c r="AL12">
        <v>0</v>
      </c>
      <c r="AM12">
        <v>0</v>
      </c>
      <c r="AN12">
        <v>0.73250328115216046</v>
      </c>
      <c r="AO12">
        <v>0</v>
      </c>
      <c r="AP12">
        <v>1.7287062558964725</v>
      </c>
      <c r="AQ12">
        <v>0</v>
      </c>
      <c r="AR12">
        <v>0.67720224629513659</v>
      </c>
      <c r="AS12">
        <v>1.5677969881026925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21.376507507778584</v>
      </c>
      <c r="BB12">
        <f t="shared" si="0"/>
        <v>490.02319363524992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4.8945700728318489</v>
      </c>
      <c r="L13">
        <v>320.66608898282021</v>
      </c>
      <c r="M13">
        <v>27.770217510545447</v>
      </c>
      <c r="N13">
        <v>35.78891250960617</v>
      </c>
      <c r="O13">
        <v>0</v>
      </c>
      <c r="P13">
        <v>37.616629418662555</v>
      </c>
      <c r="Q13">
        <v>3.5509545823951822</v>
      </c>
      <c r="R13">
        <v>6.5988306561801009</v>
      </c>
      <c r="S13">
        <v>4.1543251379355155</v>
      </c>
      <c r="T13">
        <v>0</v>
      </c>
      <c r="U13">
        <v>17.125638262867653</v>
      </c>
      <c r="V13">
        <v>1.9993738259236067</v>
      </c>
      <c r="W13">
        <v>3.9972566944826173</v>
      </c>
      <c r="X13">
        <v>9.9962894329448186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2.7459977198914629</v>
      </c>
      <c r="AG13">
        <v>13.500878174076393</v>
      </c>
      <c r="AH13">
        <v>0</v>
      </c>
      <c r="AI13">
        <v>0</v>
      </c>
      <c r="AJ13">
        <v>0</v>
      </c>
      <c r="AK13">
        <v>16.507850390419534</v>
      </c>
      <c r="AL13">
        <v>0</v>
      </c>
      <c r="AM13">
        <v>0</v>
      </c>
      <c r="AN13">
        <v>0.73250328115216046</v>
      </c>
      <c r="AO13">
        <v>0</v>
      </c>
      <c r="AP13">
        <v>0.47146534251721978</v>
      </c>
      <c r="AQ13">
        <v>0</v>
      </c>
      <c r="AR13">
        <v>0.67720224629513659</v>
      </c>
      <c r="AS13">
        <v>1.6503124842412857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21.336613403137974</v>
      </c>
      <c r="BB13">
        <f t="shared" si="0"/>
        <v>489.10868332265102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4.9050324939558667</v>
      </c>
      <c r="L14">
        <v>320.66608898282021</v>
      </c>
      <c r="M14">
        <v>27.770217510545447</v>
      </c>
      <c r="N14">
        <v>35.78891250960617</v>
      </c>
      <c r="O14">
        <v>0</v>
      </c>
      <c r="P14">
        <v>37.616629418662555</v>
      </c>
      <c r="Q14">
        <v>3.5521489946427329</v>
      </c>
      <c r="R14">
        <v>6.5988306561801009</v>
      </c>
      <c r="S14">
        <v>4.1543251379355155</v>
      </c>
      <c r="T14">
        <v>0</v>
      </c>
      <c r="U14">
        <v>17.125638262867653</v>
      </c>
      <c r="V14">
        <v>1.9993738259236067</v>
      </c>
      <c r="W14">
        <v>3.9972566944826173</v>
      </c>
      <c r="X14">
        <v>9.9962894329448186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2.7459977198914629</v>
      </c>
      <c r="AG14">
        <v>13.500878174076393</v>
      </c>
      <c r="AH14">
        <v>0</v>
      </c>
      <c r="AI14">
        <v>0</v>
      </c>
      <c r="AJ14">
        <v>0</v>
      </c>
      <c r="AK14">
        <v>16.507850390419534</v>
      </c>
      <c r="AL14">
        <v>0</v>
      </c>
      <c r="AM14">
        <v>0</v>
      </c>
      <c r="AN14">
        <v>0.73250328115216046</v>
      </c>
      <c r="AO14">
        <v>0</v>
      </c>
      <c r="AP14">
        <v>0.47146534251721978</v>
      </c>
      <c r="AQ14">
        <v>0</v>
      </c>
      <c r="AR14">
        <v>0.67720224629513659</v>
      </c>
      <c r="AS14">
        <v>1.6503124842412857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21.337100658772904</v>
      </c>
      <c r="BB14">
        <f t="shared" si="0"/>
        <v>489.11985290038757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4.9050106296447531</v>
      </c>
      <c r="L15">
        <v>320.66608898282021</v>
      </c>
      <c r="M15">
        <v>27.770217510545447</v>
      </c>
      <c r="N15">
        <v>35.78891250960617</v>
      </c>
      <c r="O15">
        <v>0</v>
      </c>
      <c r="P15">
        <v>37.616629418662555</v>
      </c>
      <c r="Q15">
        <v>3.5521489946427329</v>
      </c>
      <c r="R15">
        <v>6.5988306561801009</v>
      </c>
      <c r="S15">
        <v>4.1543251379355155</v>
      </c>
      <c r="T15">
        <v>0</v>
      </c>
      <c r="U15">
        <v>17.397880020428914</v>
      </c>
      <c r="V15">
        <v>1.9993738259236067</v>
      </c>
      <c r="W15">
        <v>3.9972566944826173</v>
      </c>
      <c r="X15">
        <v>9.9962894329448186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2.7459977198914629</v>
      </c>
      <c r="AG15">
        <v>13.500878174076393</v>
      </c>
      <c r="AH15">
        <v>0</v>
      </c>
      <c r="AI15">
        <v>0</v>
      </c>
      <c r="AJ15">
        <v>0</v>
      </c>
      <c r="AK15">
        <v>16.507850390419534</v>
      </c>
      <c r="AL15">
        <v>0</v>
      </c>
      <c r="AM15">
        <v>0</v>
      </c>
      <c r="AN15">
        <v>0.73250328115216046</v>
      </c>
      <c r="AO15">
        <v>0</v>
      </c>
      <c r="AP15">
        <v>0.47146534251721978</v>
      </c>
      <c r="AQ15">
        <v>0</v>
      </c>
      <c r="AR15">
        <v>0.67720224629513659</v>
      </c>
      <c r="AS15">
        <v>1.5677969881026925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21.345030302572162</v>
      </c>
      <c r="BB15">
        <f t="shared" si="0"/>
        <v>489.30162765369988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4.8945857303868685</v>
      </c>
      <c r="L16">
        <v>320.66608898282021</v>
      </c>
      <c r="M16">
        <v>27.770217510545447</v>
      </c>
      <c r="N16">
        <v>35.78891250960617</v>
      </c>
      <c r="O16">
        <v>0</v>
      </c>
      <c r="P16">
        <v>37.616629418662555</v>
      </c>
      <c r="Q16">
        <v>3.5509545823951822</v>
      </c>
      <c r="R16">
        <v>6.5988306561801009</v>
      </c>
      <c r="S16">
        <v>4.1543251379355155</v>
      </c>
      <c r="T16">
        <v>0</v>
      </c>
      <c r="U16">
        <v>17.459679997026562</v>
      </c>
      <c r="V16">
        <v>1.9993738259236067</v>
      </c>
      <c r="W16">
        <v>3.9972566944826173</v>
      </c>
      <c r="X16">
        <v>9.9962894329448186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2.7459977198914629</v>
      </c>
      <c r="AG16">
        <v>13.500878174076393</v>
      </c>
      <c r="AH16">
        <v>0</v>
      </c>
      <c r="AI16">
        <v>0</v>
      </c>
      <c r="AJ16">
        <v>0</v>
      </c>
      <c r="AK16">
        <v>16.507850390419534</v>
      </c>
      <c r="AL16">
        <v>0</v>
      </c>
      <c r="AM16">
        <v>0</v>
      </c>
      <c r="AN16">
        <v>0.73250328115216046</v>
      </c>
      <c r="AO16">
        <v>0</v>
      </c>
      <c r="AP16">
        <v>0.47146534251721978</v>
      </c>
      <c r="AQ16">
        <v>0</v>
      </c>
      <c r="AR16">
        <v>0.67720224629513659</v>
      </c>
      <c r="AS16">
        <v>1.5677969881026925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21.347127854373021</v>
      </c>
      <c r="BB16">
        <f t="shared" si="0"/>
        <v>489.34971076699134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4.8945700728318489</v>
      </c>
      <c r="L17">
        <v>320.66608898282021</v>
      </c>
      <c r="M17">
        <v>27.770217510545447</v>
      </c>
      <c r="N17">
        <v>35.78891250960617</v>
      </c>
      <c r="O17">
        <v>0</v>
      </c>
      <c r="P17">
        <v>37.616629418662555</v>
      </c>
      <c r="Q17">
        <v>3.5509545823951822</v>
      </c>
      <c r="R17">
        <v>6.5988306561801009</v>
      </c>
      <c r="S17">
        <v>4.1543251379355155</v>
      </c>
      <c r="T17">
        <v>0</v>
      </c>
      <c r="U17">
        <v>17.459679997026562</v>
      </c>
      <c r="V17">
        <v>1.9993738259236067</v>
      </c>
      <c r="W17">
        <v>3.9972566944826173</v>
      </c>
      <c r="X17">
        <v>9.9962894329448186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2.7459977198914629</v>
      </c>
      <c r="AG17">
        <v>13.500878174076393</v>
      </c>
      <c r="AH17">
        <v>0</v>
      </c>
      <c r="AI17">
        <v>0</v>
      </c>
      <c r="AJ17">
        <v>0</v>
      </c>
      <c r="AK17">
        <v>16.507850390419534</v>
      </c>
      <c r="AL17">
        <v>0</v>
      </c>
      <c r="AM17">
        <v>0</v>
      </c>
      <c r="AN17">
        <v>0.73250328115216046</v>
      </c>
      <c r="AO17">
        <v>0</v>
      </c>
      <c r="AP17">
        <v>0.47146534251721978</v>
      </c>
      <c r="AQ17">
        <v>0</v>
      </c>
      <c r="AR17">
        <v>0.67720224629513659</v>
      </c>
      <c r="AS17">
        <v>1.5677969881026925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21.347127199887218</v>
      </c>
      <c r="BB17">
        <f t="shared" si="0"/>
        <v>489.34969576392211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4.8945758452091024</v>
      </c>
      <c r="L18">
        <v>320.66608898282021</v>
      </c>
      <c r="M18">
        <v>27.770217510545447</v>
      </c>
      <c r="N18">
        <v>35.78891250960617</v>
      </c>
      <c r="O18">
        <v>0</v>
      </c>
      <c r="P18">
        <v>37.616629418662555</v>
      </c>
      <c r="Q18">
        <v>3.5509545823951822</v>
      </c>
      <c r="R18">
        <v>6.5988306561801009</v>
      </c>
      <c r="S18">
        <v>4.1543251379355155</v>
      </c>
      <c r="T18">
        <v>0</v>
      </c>
      <c r="U18">
        <v>17.459679997026562</v>
      </c>
      <c r="V18">
        <v>1.9993738259236067</v>
      </c>
      <c r="W18">
        <v>3.9972566944826173</v>
      </c>
      <c r="X18">
        <v>9.9962894329448186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2.7459977198914629</v>
      </c>
      <c r="AG18">
        <v>13.500878174076393</v>
      </c>
      <c r="AH18">
        <v>0</v>
      </c>
      <c r="AI18">
        <v>0</v>
      </c>
      <c r="AJ18">
        <v>0</v>
      </c>
      <c r="AK18">
        <v>16.507850390419534</v>
      </c>
      <c r="AL18">
        <v>0</v>
      </c>
      <c r="AM18">
        <v>0</v>
      </c>
      <c r="AN18">
        <v>0.73250328115216046</v>
      </c>
      <c r="AO18">
        <v>0</v>
      </c>
      <c r="AP18">
        <v>0.47146534251721978</v>
      </c>
      <c r="AQ18">
        <v>0</v>
      </c>
      <c r="AR18">
        <v>0.67720224629513659</v>
      </c>
      <c r="AS18">
        <v>1.5677969881026925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21.347127441172589</v>
      </c>
      <c r="BB18">
        <f t="shared" si="0"/>
        <v>489.34970129501397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4.8945612241883678</v>
      </c>
      <c r="L19">
        <v>320.66608898282021</v>
      </c>
      <c r="M19">
        <v>27.770217510545447</v>
      </c>
      <c r="N19">
        <v>35.78891250960617</v>
      </c>
      <c r="O19">
        <v>0</v>
      </c>
      <c r="P19">
        <v>37.616629418662555</v>
      </c>
      <c r="Q19">
        <v>3.5509545823951822</v>
      </c>
      <c r="R19">
        <v>6.5988306561801009</v>
      </c>
      <c r="S19">
        <v>4.1543251379355155</v>
      </c>
      <c r="T19">
        <v>0</v>
      </c>
      <c r="U19">
        <v>17.459679997026562</v>
      </c>
      <c r="V19">
        <v>1.9993738259236067</v>
      </c>
      <c r="W19">
        <v>3.9972566944826173</v>
      </c>
      <c r="X19">
        <v>9.9962894329448186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2.7459977198914629</v>
      </c>
      <c r="AG19">
        <v>13.500878174076393</v>
      </c>
      <c r="AH19">
        <v>0</v>
      </c>
      <c r="AI19">
        <v>0</v>
      </c>
      <c r="AJ19">
        <v>0</v>
      </c>
      <c r="AK19">
        <v>16.507850390419534</v>
      </c>
      <c r="AL19">
        <v>0</v>
      </c>
      <c r="AM19">
        <v>0</v>
      </c>
      <c r="AN19">
        <v>0.73250328115216046</v>
      </c>
      <c r="AO19">
        <v>0</v>
      </c>
      <c r="AP19">
        <v>0.47146534251721978</v>
      </c>
      <c r="AQ19">
        <v>0</v>
      </c>
      <c r="AR19">
        <v>1.015803529534544</v>
      </c>
      <c r="AS19">
        <v>1.5677969881026925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21.361280363653329</v>
      </c>
      <c r="BB19">
        <f t="shared" si="0"/>
        <v>489.67413503475188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2.0663622046708121</v>
      </c>
      <c r="L20">
        <v>317.90059966440049</v>
      </c>
      <c r="M20">
        <v>27.770217510545447</v>
      </c>
      <c r="N20">
        <v>35.78891250960617</v>
      </c>
      <c r="O20">
        <v>0</v>
      </c>
      <c r="P20">
        <v>37.616629418662555</v>
      </c>
      <c r="Q20">
        <v>3.5509545823951822</v>
      </c>
      <c r="R20">
        <v>5.033268350056141</v>
      </c>
      <c r="S20">
        <v>3.5915035328419158</v>
      </c>
      <c r="T20">
        <v>0</v>
      </c>
      <c r="U20">
        <v>17.459679997026562</v>
      </c>
      <c r="V20">
        <v>1.9993738259236067</v>
      </c>
      <c r="W20">
        <v>3.9972566944826173</v>
      </c>
      <c r="X20">
        <v>9.9962894329448186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2.7459977198914629</v>
      </c>
      <c r="AG20">
        <v>13.500878174076393</v>
      </c>
      <c r="AH20">
        <v>0.90983948653725732</v>
      </c>
      <c r="AI20">
        <v>0</v>
      </c>
      <c r="AJ20">
        <v>0</v>
      </c>
      <c r="AK20">
        <v>16.507850390419534</v>
      </c>
      <c r="AL20">
        <v>0</v>
      </c>
      <c r="AM20">
        <v>0</v>
      </c>
      <c r="AN20">
        <v>0.73250328115216046</v>
      </c>
      <c r="AO20">
        <v>0</v>
      </c>
      <c r="AP20">
        <v>0.47146534251721978</v>
      </c>
      <c r="AQ20">
        <v>0</v>
      </c>
      <c r="AR20">
        <v>1.015803529534544</v>
      </c>
      <c r="AS20">
        <v>1.5677969881026925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21.076529034175891</v>
      </c>
      <c r="BB20">
        <f t="shared" si="0"/>
        <v>483.14665360161172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2.0663535673251281</v>
      </c>
      <c r="L21">
        <v>317.90059966440049</v>
      </c>
      <c r="M21">
        <v>27.770217510545447</v>
      </c>
      <c r="N21">
        <v>35.78891250960617</v>
      </c>
      <c r="O21">
        <v>0</v>
      </c>
      <c r="P21">
        <v>37.616629418662555</v>
      </c>
      <c r="Q21">
        <v>3.5509545823951822</v>
      </c>
      <c r="R21">
        <v>5.033268350056141</v>
      </c>
      <c r="S21">
        <v>3.5915035328419158</v>
      </c>
      <c r="T21">
        <v>0</v>
      </c>
      <c r="U21">
        <v>17.459679997026562</v>
      </c>
      <c r="V21">
        <v>1.9993738259236067</v>
      </c>
      <c r="W21">
        <v>3.9972566944826173</v>
      </c>
      <c r="X21">
        <v>9.9962894329448186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2.7459977198914629</v>
      </c>
      <c r="AG21">
        <v>13.500878174076393</v>
      </c>
      <c r="AH21">
        <v>5.869931624921727</v>
      </c>
      <c r="AI21">
        <v>0</v>
      </c>
      <c r="AJ21">
        <v>0</v>
      </c>
      <c r="AK21">
        <v>16.507850390419534</v>
      </c>
      <c r="AL21">
        <v>0</v>
      </c>
      <c r="AM21">
        <v>0</v>
      </c>
      <c r="AN21">
        <v>0.73250328115216046</v>
      </c>
      <c r="AO21">
        <v>0</v>
      </c>
      <c r="AP21">
        <v>0.47146534251721978</v>
      </c>
      <c r="AQ21">
        <v>0</v>
      </c>
      <c r="AR21">
        <v>1.3544044925902732</v>
      </c>
      <c r="AS21">
        <v>1.5677969881026925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21.298014044775044</v>
      </c>
      <c r="BB21">
        <f t="shared" si="0"/>
        <v>488.22385305510704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2.0663622046708121</v>
      </c>
      <c r="L22">
        <v>317.90059966440049</v>
      </c>
      <c r="M22">
        <v>27.770217510545447</v>
      </c>
      <c r="N22">
        <v>35.78891250960617</v>
      </c>
      <c r="O22">
        <v>0</v>
      </c>
      <c r="P22">
        <v>37.616629418662555</v>
      </c>
      <c r="Q22">
        <v>3.4961373344598079</v>
      </c>
      <c r="R22">
        <v>5.033268350056141</v>
      </c>
      <c r="S22">
        <v>3.1821105045392293</v>
      </c>
      <c r="T22">
        <v>0</v>
      </c>
      <c r="U22">
        <v>17.459679997026562</v>
      </c>
      <c r="V22">
        <v>1.9993738259236067</v>
      </c>
      <c r="W22">
        <v>3.9972566944826173</v>
      </c>
      <c r="X22">
        <v>9.9962894329448186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2.7459977198914629</v>
      </c>
      <c r="AG22">
        <v>13.500878174076393</v>
      </c>
      <c r="AH22">
        <v>5.869931624921727</v>
      </c>
      <c r="AI22">
        <v>0</v>
      </c>
      <c r="AJ22">
        <v>0</v>
      </c>
      <c r="AK22">
        <v>16.507850390419534</v>
      </c>
      <c r="AL22">
        <v>0</v>
      </c>
      <c r="AM22">
        <v>0</v>
      </c>
      <c r="AN22">
        <v>0.73250328115216046</v>
      </c>
      <c r="AO22">
        <v>0</v>
      </c>
      <c r="AP22">
        <v>0.47146534251721978</v>
      </c>
      <c r="AQ22">
        <v>0</v>
      </c>
      <c r="AR22">
        <v>1.3544044925902732</v>
      </c>
      <c r="AS22">
        <v>1.5677969881026925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21.278610416269338</v>
      </c>
      <c r="BB22">
        <f t="shared" si="0"/>
        <v>487.77905504472051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2.0559590945941215</v>
      </c>
      <c r="L23">
        <v>317.90059966440049</v>
      </c>
      <c r="M23">
        <v>27.770217510545447</v>
      </c>
      <c r="N23">
        <v>35.78891250960617</v>
      </c>
      <c r="O23">
        <v>0</v>
      </c>
      <c r="P23">
        <v>37.616629418662555</v>
      </c>
      <c r="Q23">
        <v>3.4960724500330009</v>
      </c>
      <c r="R23">
        <v>2.004142358914855</v>
      </c>
      <c r="S23">
        <v>2.2333109795921113</v>
      </c>
      <c r="T23">
        <v>0</v>
      </c>
      <c r="U23">
        <v>17.459679997026562</v>
      </c>
      <c r="V23">
        <v>1.4284114524185085</v>
      </c>
      <c r="W23">
        <v>3.5154659892059517</v>
      </c>
      <c r="X23">
        <v>9.0165766094095581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2.7459977198914629</v>
      </c>
      <c r="AG23">
        <v>13.500878174076393</v>
      </c>
      <c r="AH23">
        <v>5.869931624921727</v>
      </c>
      <c r="AI23">
        <v>0</v>
      </c>
      <c r="AJ23">
        <v>0</v>
      </c>
      <c r="AK23">
        <v>16.507850390419534</v>
      </c>
      <c r="AL23">
        <v>0</v>
      </c>
      <c r="AM23">
        <v>0</v>
      </c>
      <c r="AN23">
        <v>0.73250328115216046</v>
      </c>
      <c r="AO23">
        <v>0</v>
      </c>
      <c r="AP23">
        <v>0.47146534251721978</v>
      </c>
      <c r="AQ23">
        <v>0</v>
      </c>
      <c r="AR23">
        <v>1.3544044925902732</v>
      </c>
      <c r="AS23">
        <v>1.5677969881026925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21.026938492809748</v>
      </c>
      <c r="BB23">
        <f t="shared" si="0"/>
        <v>482.00986755527111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2.0559411995174948</v>
      </c>
      <c r="L24">
        <v>349.89111986408085</v>
      </c>
      <c r="M24">
        <v>27.770217510545447</v>
      </c>
      <c r="N24">
        <v>35.78891250960617</v>
      </c>
      <c r="O24">
        <v>0</v>
      </c>
      <c r="P24">
        <v>37.616629418662555</v>
      </c>
      <c r="Q24">
        <v>3.4960724500330009</v>
      </c>
      <c r="R24">
        <v>2.004142358914855</v>
      </c>
      <c r="S24">
        <v>2.2333109795921113</v>
      </c>
      <c r="T24">
        <v>0</v>
      </c>
      <c r="U24">
        <v>17.459679997026562</v>
      </c>
      <c r="V24">
        <v>1.9931853442278025</v>
      </c>
      <c r="W24">
        <v>3.9971834526502645</v>
      </c>
      <c r="X24">
        <v>9.9967244046768968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2.7459977198914629</v>
      </c>
      <c r="AG24">
        <v>13.500878174076393</v>
      </c>
      <c r="AH24">
        <v>5.869931624921727</v>
      </c>
      <c r="AI24">
        <v>0</v>
      </c>
      <c r="AJ24">
        <v>0</v>
      </c>
      <c r="AK24">
        <v>16.507850390419534</v>
      </c>
      <c r="AL24">
        <v>0</v>
      </c>
      <c r="AM24">
        <v>0</v>
      </c>
      <c r="AN24">
        <v>0.73250328115216046</v>
      </c>
      <c r="AO24">
        <v>0</v>
      </c>
      <c r="AP24">
        <v>0.47146534251721978</v>
      </c>
      <c r="AQ24">
        <v>0</v>
      </c>
      <c r="AR24">
        <v>1.3544044925902732</v>
      </c>
      <c r="AS24">
        <v>1.5677969881026925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22.448855005633973</v>
      </c>
      <c r="BB24">
        <f t="shared" si="0"/>
        <v>514.6050924975716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9.5074029931622714</v>
      </c>
      <c r="L25">
        <v>439.86281845425458</v>
      </c>
      <c r="M25">
        <v>27.770217510545447</v>
      </c>
      <c r="N25">
        <v>35.78891250960617</v>
      </c>
      <c r="O25">
        <v>0</v>
      </c>
      <c r="P25">
        <v>37.616629418662555</v>
      </c>
      <c r="Q25">
        <v>3.4350412503890873</v>
      </c>
      <c r="R25">
        <v>11.992741949989137</v>
      </c>
      <c r="S25">
        <v>7.9852500575591776</v>
      </c>
      <c r="T25">
        <v>0</v>
      </c>
      <c r="U25">
        <v>18.191821022789604</v>
      </c>
      <c r="V25">
        <v>5.9295268131025898</v>
      </c>
      <c r="W25">
        <v>13.608631188565029</v>
      </c>
      <c r="X25">
        <v>28.042128031657544</v>
      </c>
      <c r="Y25">
        <v>0</v>
      </c>
      <c r="Z25">
        <v>0</v>
      </c>
      <c r="AA25">
        <v>0</v>
      </c>
      <c r="AB25">
        <v>0</v>
      </c>
      <c r="AC25">
        <v>3.0052853715299519</v>
      </c>
      <c r="AD25">
        <v>0</v>
      </c>
      <c r="AE25">
        <v>0</v>
      </c>
      <c r="AF25">
        <v>2.7459977198914629</v>
      </c>
      <c r="AG25">
        <v>13.500878174076393</v>
      </c>
      <c r="AH25">
        <v>5.869931624921727</v>
      </c>
      <c r="AI25">
        <v>0</v>
      </c>
      <c r="AJ25">
        <v>0</v>
      </c>
      <c r="AK25">
        <v>16.507850390419534</v>
      </c>
      <c r="AL25">
        <v>0</v>
      </c>
      <c r="AM25">
        <v>0</v>
      </c>
      <c r="AN25">
        <v>0.73250328115216046</v>
      </c>
      <c r="AO25">
        <v>0</v>
      </c>
      <c r="AP25">
        <v>0.47146534251721978</v>
      </c>
      <c r="AQ25">
        <v>0</v>
      </c>
      <c r="AR25">
        <v>2.370208022124817</v>
      </c>
      <c r="AS25">
        <v>1.5677969881026925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28.695826993207774</v>
      </c>
      <c r="BB25">
        <f t="shared" si="0"/>
        <v>657.80721112181129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8.0985239378732654</v>
      </c>
      <c r="L26">
        <v>499.84380163145204</v>
      </c>
      <c r="M26">
        <v>27.770217510545447</v>
      </c>
      <c r="N26">
        <v>35.78891250960617</v>
      </c>
      <c r="O26">
        <v>0</v>
      </c>
      <c r="P26">
        <v>37.616629418662555</v>
      </c>
      <c r="Q26">
        <v>3.4350412503890873</v>
      </c>
      <c r="R26">
        <v>11.992741949989137</v>
      </c>
      <c r="S26">
        <v>7.9852500575591776</v>
      </c>
      <c r="T26">
        <v>0</v>
      </c>
      <c r="U26">
        <v>19.038408846584296</v>
      </c>
      <c r="V26">
        <v>5.9985055787875829</v>
      </c>
      <c r="W26">
        <v>13.03523205595873</v>
      </c>
      <c r="X26">
        <v>30.076053609602781</v>
      </c>
      <c r="Y26">
        <v>0</v>
      </c>
      <c r="Z26">
        <v>0</v>
      </c>
      <c r="AA26">
        <v>0</v>
      </c>
      <c r="AB26">
        <v>0</v>
      </c>
      <c r="AC26">
        <v>3.0052853715299519</v>
      </c>
      <c r="AD26">
        <v>0</v>
      </c>
      <c r="AE26">
        <v>1.5932376965142976</v>
      </c>
      <c r="AF26">
        <v>2.7459977198914629</v>
      </c>
      <c r="AG26">
        <v>13.500878174076393</v>
      </c>
      <c r="AH26">
        <v>5.869931624921727</v>
      </c>
      <c r="AI26">
        <v>0</v>
      </c>
      <c r="AJ26">
        <v>0</v>
      </c>
      <c r="AK26">
        <v>16.507850390419534</v>
      </c>
      <c r="AL26">
        <v>0</v>
      </c>
      <c r="AM26">
        <v>0</v>
      </c>
      <c r="AN26">
        <v>0.73250328115216046</v>
      </c>
      <c r="AO26">
        <v>0</v>
      </c>
      <c r="AP26">
        <v>0.47146534251721978</v>
      </c>
      <c r="AQ26">
        <v>0</v>
      </c>
      <c r="AR26">
        <v>2.370208022124817</v>
      </c>
      <c r="AS26">
        <v>1.5677969881026925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31.31005897007325</v>
      </c>
      <c r="BB26">
        <f t="shared" si="0"/>
        <v>717.73441399818739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9.2464640262724913</v>
      </c>
      <c r="L27">
        <v>569.82785765946653</v>
      </c>
      <c r="M27">
        <v>27.770217510545447</v>
      </c>
      <c r="N27">
        <v>35.78891250960617</v>
      </c>
      <c r="O27">
        <v>0</v>
      </c>
      <c r="P27">
        <v>36.837091613267702</v>
      </c>
      <c r="Q27">
        <v>6.6087721029698843</v>
      </c>
      <c r="R27">
        <v>12.796328147801521</v>
      </c>
      <c r="S27">
        <v>7.9883859303989322</v>
      </c>
      <c r="T27">
        <v>0</v>
      </c>
      <c r="U27">
        <v>19.609598761591815</v>
      </c>
      <c r="V27">
        <v>5.9985055787875829</v>
      </c>
      <c r="W27">
        <v>13.03523205595873</v>
      </c>
      <c r="X27">
        <v>30.160681512708944</v>
      </c>
      <c r="Y27">
        <v>0</v>
      </c>
      <c r="Z27">
        <v>0.33737433938634942</v>
      </c>
      <c r="AA27">
        <v>0</v>
      </c>
      <c r="AB27">
        <v>0</v>
      </c>
      <c r="AC27">
        <v>3.0052853715299519</v>
      </c>
      <c r="AD27">
        <v>0</v>
      </c>
      <c r="AE27">
        <v>5.0983608791484025</v>
      </c>
      <c r="AF27">
        <v>2.7459977198914629</v>
      </c>
      <c r="AG27">
        <v>13.500878174076393</v>
      </c>
      <c r="AH27">
        <v>14.498731107284492</v>
      </c>
      <c r="AI27">
        <v>0</v>
      </c>
      <c r="AJ27">
        <v>0</v>
      </c>
      <c r="AK27">
        <v>16.507850390419534</v>
      </c>
      <c r="AL27">
        <v>0</v>
      </c>
      <c r="AM27">
        <v>0</v>
      </c>
      <c r="AN27">
        <v>0.73250328115216046</v>
      </c>
      <c r="AO27">
        <v>0</v>
      </c>
      <c r="AP27">
        <v>0.47146534251721978</v>
      </c>
      <c r="AQ27">
        <v>4.8466969488624505</v>
      </c>
      <c r="AR27">
        <v>1.3544044925902732</v>
      </c>
      <c r="AS27">
        <v>2.4754687263619282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35.163960082832467</v>
      </c>
      <c r="BB27">
        <f t="shared" si="0"/>
        <v>806.07910409976387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9.3508402368012451</v>
      </c>
      <c r="L28">
        <v>579.31450403074746</v>
      </c>
      <c r="M28">
        <v>27.770217510545447</v>
      </c>
      <c r="N28">
        <v>35.78891250960617</v>
      </c>
      <c r="O28">
        <v>0</v>
      </c>
      <c r="P28">
        <v>36.837091613267702</v>
      </c>
      <c r="Q28">
        <v>6.6076768714341814</v>
      </c>
      <c r="R28">
        <v>12.796328147801521</v>
      </c>
      <c r="S28">
        <v>7.9928788865562472</v>
      </c>
      <c r="T28">
        <v>0</v>
      </c>
      <c r="U28">
        <v>19.953878478397129</v>
      </c>
      <c r="V28">
        <v>5.9985055787875829</v>
      </c>
      <c r="W28">
        <v>13.03523205595873</v>
      </c>
      <c r="X28">
        <v>30.160681512708944</v>
      </c>
      <c r="Y28">
        <v>0</v>
      </c>
      <c r="Z28">
        <v>2.0100763076601962</v>
      </c>
      <c r="AA28">
        <v>0</v>
      </c>
      <c r="AB28">
        <v>0.82837644020037582</v>
      </c>
      <c r="AC28">
        <v>3.0052853715299519</v>
      </c>
      <c r="AD28">
        <v>0</v>
      </c>
      <c r="AE28">
        <v>5.0983608791484025</v>
      </c>
      <c r="AF28">
        <v>2.7459977198914629</v>
      </c>
      <c r="AG28">
        <v>13.500878174076393</v>
      </c>
      <c r="AH28">
        <v>21.748096660926734</v>
      </c>
      <c r="AI28">
        <v>0</v>
      </c>
      <c r="AJ28">
        <v>0</v>
      </c>
      <c r="AK28">
        <v>16.507850390419534</v>
      </c>
      <c r="AL28">
        <v>0</v>
      </c>
      <c r="AM28">
        <v>0</v>
      </c>
      <c r="AN28">
        <v>0.73250328115216046</v>
      </c>
      <c r="AO28">
        <v>0</v>
      </c>
      <c r="AP28">
        <v>0.47146534251721978</v>
      </c>
      <c r="AQ28">
        <v>9.4186822091421405</v>
      </c>
      <c r="AR28">
        <v>1.3544044925902732</v>
      </c>
      <c r="AS28">
        <v>2.4754687263619282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36.178075285299897</v>
      </c>
      <c r="BB28">
        <f t="shared" si="0"/>
        <v>829.32611814292909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9.3508402368012451</v>
      </c>
      <c r="L29">
        <v>579.31450403074746</v>
      </c>
      <c r="M29">
        <v>27.770217510545447</v>
      </c>
      <c r="N29">
        <v>35.78891250960617</v>
      </c>
      <c r="O29">
        <v>0</v>
      </c>
      <c r="P29">
        <v>36.837091613267702</v>
      </c>
      <c r="Q29">
        <v>6.6076768714341814</v>
      </c>
      <c r="R29">
        <v>12.796328147801521</v>
      </c>
      <c r="S29">
        <v>7.9928788865562472</v>
      </c>
      <c r="T29">
        <v>0</v>
      </c>
      <c r="U29">
        <v>20.475836256752132</v>
      </c>
      <c r="V29">
        <v>5.9985055787875829</v>
      </c>
      <c r="W29">
        <v>12.477519959666912</v>
      </c>
      <c r="X29">
        <v>30.160681512708944</v>
      </c>
      <c r="Y29">
        <v>0</v>
      </c>
      <c r="Z29">
        <v>2.0100763076601962</v>
      </c>
      <c r="AA29">
        <v>1.1630214230849509</v>
      </c>
      <c r="AB29">
        <v>4.0921801753287408</v>
      </c>
      <c r="AC29">
        <v>6.0165019772490087</v>
      </c>
      <c r="AD29">
        <v>0</v>
      </c>
      <c r="AE29">
        <v>10.19672207117512</v>
      </c>
      <c r="AF29">
        <v>2.7459977198914629</v>
      </c>
      <c r="AG29">
        <v>13.500878174076393</v>
      </c>
      <c r="AH29">
        <v>28.997462214568984</v>
      </c>
      <c r="AI29">
        <v>0</v>
      </c>
      <c r="AJ29">
        <v>0</v>
      </c>
      <c r="AK29">
        <v>16.507850390419534</v>
      </c>
      <c r="AL29">
        <v>0</v>
      </c>
      <c r="AM29">
        <v>0</v>
      </c>
      <c r="AN29">
        <v>0.73250328115216046</v>
      </c>
      <c r="AO29">
        <v>0</v>
      </c>
      <c r="AP29">
        <v>0.47146534251721978</v>
      </c>
      <c r="AQ29">
        <v>14.540090536213734</v>
      </c>
      <c r="AR29">
        <v>1.3544044925902732</v>
      </c>
      <c r="AS29">
        <v>2.4754687263619282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37.21770074658307</v>
      </c>
      <c r="BB29">
        <f t="shared" si="0"/>
        <v>853.15791520038192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9.3508402368012451</v>
      </c>
      <c r="L30">
        <v>579.31450403074746</v>
      </c>
      <c r="M30">
        <v>27.770217510545447</v>
      </c>
      <c r="N30">
        <v>35.78891250960617</v>
      </c>
      <c r="O30">
        <v>0</v>
      </c>
      <c r="P30">
        <v>36.837091613267702</v>
      </c>
      <c r="Q30">
        <v>6.6076768714341814</v>
      </c>
      <c r="R30">
        <v>12.796328147801521</v>
      </c>
      <c r="S30">
        <v>7.9928788865562472</v>
      </c>
      <c r="T30">
        <v>0</v>
      </c>
      <c r="U30">
        <v>20.996789552606725</v>
      </c>
      <c r="V30">
        <v>5.9985055787875829</v>
      </c>
      <c r="W30">
        <v>12.477519959666912</v>
      </c>
      <c r="X30">
        <v>30.160681512708944</v>
      </c>
      <c r="Y30">
        <v>0</v>
      </c>
      <c r="Z30">
        <v>2.1929332060112707</v>
      </c>
      <c r="AA30">
        <v>4.288641357545397</v>
      </c>
      <c r="AB30">
        <v>7.8695774279899799</v>
      </c>
      <c r="AC30">
        <v>6.0165019772490087</v>
      </c>
      <c r="AD30">
        <v>2.6648152786474637</v>
      </c>
      <c r="AE30">
        <v>15.34288011876435</v>
      </c>
      <c r="AF30">
        <v>5.4919951262784386</v>
      </c>
      <c r="AG30">
        <v>13.500878174076393</v>
      </c>
      <c r="AH30">
        <v>28.997462214568984</v>
      </c>
      <c r="AI30">
        <v>1.1859370882905447</v>
      </c>
      <c r="AJ30">
        <v>0</v>
      </c>
      <c r="AK30">
        <v>16.507850390419534</v>
      </c>
      <c r="AL30">
        <v>0</v>
      </c>
      <c r="AM30">
        <v>1.6206559068044246</v>
      </c>
      <c r="AN30">
        <v>0.73250328115216046</v>
      </c>
      <c r="AO30">
        <v>0</v>
      </c>
      <c r="AP30">
        <v>0.47146534251721978</v>
      </c>
      <c r="AQ30">
        <v>19.386787485076184</v>
      </c>
      <c r="AR30">
        <v>1.3544044925902732</v>
      </c>
      <c r="AS30">
        <v>2.4754687263619282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38.296855027403645</v>
      </c>
      <c r="BB30">
        <f t="shared" si="0"/>
        <v>877.89584897746988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9.3508402368012451</v>
      </c>
      <c r="L31">
        <v>579.31450403074746</v>
      </c>
      <c r="M31">
        <v>27.770217510545447</v>
      </c>
      <c r="N31">
        <v>35.78891250960617</v>
      </c>
      <c r="O31">
        <v>0</v>
      </c>
      <c r="P31">
        <v>36.942042325894846</v>
      </c>
      <c r="Q31">
        <v>6.6076768714341814</v>
      </c>
      <c r="R31">
        <v>12.796328147801521</v>
      </c>
      <c r="S31">
        <v>7.9928788865562472</v>
      </c>
      <c r="T31">
        <v>0</v>
      </c>
      <c r="U31">
        <v>21.341577422959158</v>
      </c>
      <c r="V31">
        <v>5.9985055787875829</v>
      </c>
      <c r="W31">
        <v>12.477519959666912</v>
      </c>
      <c r="X31">
        <v>30.160681512708944</v>
      </c>
      <c r="Y31">
        <v>0</v>
      </c>
      <c r="Z31">
        <v>4.0201526153203924</v>
      </c>
      <c r="AA31">
        <v>5.4642620083489879</v>
      </c>
      <c r="AB31">
        <v>8.1843603506574816</v>
      </c>
      <c r="AC31">
        <v>6.0165019772490087</v>
      </c>
      <c r="AD31">
        <v>4.7146734502191601</v>
      </c>
      <c r="AE31">
        <v>15.347659960759756</v>
      </c>
      <c r="AF31">
        <v>9.2448585931955733</v>
      </c>
      <c r="AG31">
        <v>13.500878174076393</v>
      </c>
      <c r="AH31">
        <v>36.246827768211226</v>
      </c>
      <c r="AI31">
        <v>5.1390610288040079</v>
      </c>
      <c r="AJ31">
        <v>0</v>
      </c>
      <c r="AK31">
        <v>16.507850390419534</v>
      </c>
      <c r="AL31">
        <v>0</v>
      </c>
      <c r="AM31">
        <v>3.2661175685660613</v>
      </c>
      <c r="AN31">
        <v>0.73250328115216046</v>
      </c>
      <c r="AO31">
        <v>0</v>
      </c>
      <c r="AP31">
        <v>0.47146534251721978</v>
      </c>
      <c r="AQ31">
        <v>19.386787485076184</v>
      </c>
      <c r="AR31">
        <v>1.3544044925902732</v>
      </c>
      <c r="AS31">
        <v>2.4754687263619282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39.23412866105398</v>
      </c>
      <c r="BB31">
        <f t="shared" si="0"/>
        <v>899.38138954598094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9.3508402368012451</v>
      </c>
      <c r="L32">
        <v>579.31450403074746</v>
      </c>
      <c r="M32">
        <v>27.770217510545447</v>
      </c>
      <c r="N32">
        <v>35.78891250960617</v>
      </c>
      <c r="O32">
        <v>0</v>
      </c>
      <c r="P32">
        <v>36.942042325894846</v>
      </c>
      <c r="Q32">
        <v>6.6076768714341814</v>
      </c>
      <c r="R32">
        <v>12.796328147801521</v>
      </c>
      <c r="S32">
        <v>7.9928788865562472</v>
      </c>
      <c r="T32">
        <v>0</v>
      </c>
      <c r="U32">
        <v>21.407357821611363</v>
      </c>
      <c r="V32">
        <v>5.9985055787875829</v>
      </c>
      <c r="W32">
        <v>12.477519959666912</v>
      </c>
      <c r="X32">
        <v>30.160681512708944</v>
      </c>
      <c r="Y32">
        <v>0</v>
      </c>
      <c r="Z32">
        <v>4.0201526153203924</v>
      </c>
      <c r="AA32">
        <v>8.6179883064078471</v>
      </c>
      <c r="AB32">
        <v>8.1843603506574816</v>
      </c>
      <c r="AC32">
        <v>6.0165019772490087</v>
      </c>
      <c r="AD32">
        <v>5.6576080150281767</v>
      </c>
      <c r="AE32">
        <v>15.347659960759756</v>
      </c>
      <c r="AF32">
        <v>9.2448585931955733</v>
      </c>
      <c r="AG32">
        <v>13.500878174076393</v>
      </c>
      <c r="AH32">
        <v>36.246827768211226</v>
      </c>
      <c r="AI32">
        <v>5.1390610288040079</v>
      </c>
      <c r="AJ32">
        <v>0</v>
      </c>
      <c r="AK32">
        <v>16.507850390419534</v>
      </c>
      <c r="AL32">
        <v>0</v>
      </c>
      <c r="AM32">
        <v>4.9115795433103733</v>
      </c>
      <c r="AN32">
        <v>0.73250328115216046</v>
      </c>
      <c r="AO32">
        <v>0</v>
      </c>
      <c r="AP32">
        <v>0.47146534251721978</v>
      </c>
      <c r="AQ32">
        <v>19.386787485076184</v>
      </c>
      <c r="AR32">
        <v>2.7088093053642246</v>
      </c>
      <c r="AS32">
        <v>2.4754687263619282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39.533513137503782</v>
      </c>
      <c r="BB32">
        <f t="shared" si="0"/>
        <v>906.24431311856949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9.3508402368012451</v>
      </c>
      <c r="L33">
        <v>579.31450403074746</v>
      </c>
      <c r="M33">
        <v>27.770217510545447</v>
      </c>
      <c r="N33">
        <v>35.78891250960617</v>
      </c>
      <c r="O33">
        <v>0</v>
      </c>
      <c r="P33">
        <v>36.942042325894846</v>
      </c>
      <c r="Q33">
        <v>6.6076768714341814</v>
      </c>
      <c r="R33">
        <v>12.796328147801521</v>
      </c>
      <c r="S33">
        <v>7.9928788865562472</v>
      </c>
      <c r="T33">
        <v>0</v>
      </c>
      <c r="U33">
        <v>21.407357821611363</v>
      </c>
      <c r="V33">
        <v>5.9985055787875829</v>
      </c>
      <c r="W33">
        <v>12.480722608527195</v>
      </c>
      <c r="X33">
        <v>30.160681512708944</v>
      </c>
      <c r="Y33">
        <v>0</v>
      </c>
      <c r="Z33">
        <v>4.0201526153203924</v>
      </c>
      <c r="AA33">
        <v>8.6179883064078471</v>
      </c>
      <c r="AB33">
        <v>8.1843603506574816</v>
      </c>
      <c r="AC33">
        <v>6.0165019772490087</v>
      </c>
      <c r="AD33">
        <v>7.3794887288666242</v>
      </c>
      <c r="AE33">
        <v>15.347659960759756</v>
      </c>
      <c r="AF33">
        <v>9.2448585931955733</v>
      </c>
      <c r="AG33">
        <v>13.500878174076393</v>
      </c>
      <c r="AH33">
        <v>36.246827768211226</v>
      </c>
      <c r="AI33">
        <v>5.1390610288040079</v>
      </c>
      <c r="AJ33">
        <v>0</v>
      </c>
      <c r="AK33">
        <v>16.507850390419534</v>
      </c>
      <c r="AL33">
        <v>0</v>
      </c>
      <c r="AM33">
        <v>4.9115795433103733</v>
      </c>
      <c r="AN33">
        <v>0.73250328115216046</v>
      </c>
      <c r="AO33">
        <v>0</v>
      </c>
      <c r="AP33">
        <v>0.47146534251721978</v>
      </c>
      <c r="AQ33">
        <v>19.386787485076184</v>
      </c>
      <c r="AR33">
        <v>9.4808324086829465</v>
      </c>
      <c r="AS33">
        <v>2.4754687263619282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39.888692187783306</v>
      </c>
      <c r="BB33">
        <f t="shared" si="0"/>
        <v>914.38624053430749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9.3508402368012451</v>
      </c>
      <c r="L34">
        <v>579.31450403074746</v>
      </c>
      <c r="M34">
        <v>27.770217510545447</v>
      </c>
      <c r="N34">
        <v>35.78891250960617</v>
      </c>
      <c r="O34">
        <v>0</v>
      </c>
      <c r="P34">
        <v>36.942042325894846</v>
      </c>
      <c r="Q34">
        <v>6.6076768714341814</v>
      </c>
      <c r="R34">
        <v>12.796328147801521</v>
      </c>
      <c r="S34">
        <v>7.9928788865562472</v>
      </c>
      <c r="T34">
        <v>0</v>
      </c>
      <c r="U34">
        <v>21.407357821611363</v>
      </c>
      <c r="V34">
        <v>5.9985055787875829</v>
      </c>
      <c r="W34">
        <v>12.480722608527195</v>
      </c>
      <c r="X34">
        <v>30.160681512708944</v>
      </c>
      <c r="Y34">
        <v>0</v>
      </c>
      <c r="Z34">
        <v>4.0201526153203924</v>
      </c>
      <c r="AA34">
        <v>8.6179883064078471</v>
      </c>
      <c r="AB34">
        <v>8.1843603506574816</v>
      </c>
      <c r="AC34">
        <v>6.0165019772490087</v>
      </c>
      <c r="AD34">
        <v>8.4864123356293053</v>
      </c>
      <c r="AE34">
        <v>15.347659960759756</v>
      </c>
      <c r="AF34">
        <v>9.2448585931955733</v>
      </c>
      <c r="AG34">
        <v>13.500878174076393</v>
      </c>
      <c r="AH34">
        <v>36.246827768211226</v>
      </c>
      <c r="AI34">
        <v>5.1390610288040079</v>
      </c>
      <c r="AJ34">
        <v>0</v>
      </c>
      <c r="AK34">
        <v>16.507850390419534</v>
      </c>
      <c r="AL34">
        <v>0</v>
      </c>
      <c r="AM34">
        <v>4.9115795433103733</v>
      </c>
      <c r="AN34">
        <v>0.73250328115216046</v>
      </c>
      <c r="AO34">
        <v>0</v>
      </c>
      <c r="AP34">
        <v>0.47146534251721978</v>
      </c>
      <c r="AQ34">
        <v>19.386787485076184</v>
      </c>
      <c r="AR34">
        <v>9.4808324086829465</v>
      </c>
      <c r="AS34">
        <v>2.4754687263619282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39.934961594545996</v>
      </c>
      <c r="BB34">
        <f t="shared" si="0"/>
        <v>915.44689473430753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3.3589480275516594</v>
      </c>
      <c r="H35">
        <v>0</v>
      </c>
      <c r="I35">
        <v>0</v>
      </c>
      <c r="J35">
        <v>0</v>
      </c>
      <c r="K35">
        <v>9.3508402368012451</v>
      </c>
      <c r="L35">
        <v>579.31450403074746</v>
      </c>
      <c r="M35">
        <v>27.770217510545447</v>
      </c>
      <c r="N35">
        <v>35.78891250960617</v>
      </c>
      <c r="O35">
        <v>0</v>
      </c>
      <c r="P35">
        <v>36.94524382016003</v>
      </c>
      <c r="Q35">
        <v>6.6076768714341814</v>
      </c>
      <c r="R35">
        <v>12.796328147801521</v>
      </c>
      <c r="S35">
        <v>7.9928788865562472</v>
      </c>
      <c r="T35">
        <v>0</v>
      </c>
      <c r="U35">
        <v>21.407357821611363</v>
      </c>
      <c r="V35">
        <v>5.9985055787875829</v>
      </c>
      <c r="W35">
        <v>12.47028722173077</v>
      </c>
      <c r="X35">
        <v>30.160681512708944</v>
      </c>
      <c r="Y35">
        <v>0</v>
      </c>
      <c r="Z35">
        <v>4.0201526153203924</v>
      </c>
      <c r="AA35">
        <v>8.6179883064078471</v>
      </c>
      <c r="AB35">
        <v>8.1843603506574816</v>
      </c>
      <c r="AC35">
        <v>6.0165019772490087</v>
      </c>
      <c r="AD35">
        <v>8.4864123356293053</v>
      </c>
      <c r="AE35">
        <v>15.347659960759756</v>
      </c>
      <c r="AF35">
        <v>9.2448585931955733</v>
      </c>
      <c r="AG35">
        <v>13.500878174076393</v>
      </c>
      <c r="AH35">
        <v>36.246827768211226</v>
      </c>
      <c r="AI35">
        <v>5.1390610288040079</v>
      </c>
      <c r="AJ35">
        <v>0</v>
      </c>
      <c r="AK35">
        <v>16.507850390419534</v>
      </c>
      <c r="AL35">
        <v>0</v>
      </c>
      <c r="AM35">
        <v>3.2661175685660613</v>
      </c>
      <c r="AN35">
        <v>0.73250328115216046</v>
      </c>
      <c r="AO35">
        <v>0</v>
      </c>
      <c r="AP35">
        <v>0.47146534251721978</v>
      </c>
      <c r="AQ35">
        <v>19.386787485076184</v>
      </c>
      <c r="AR35">
        <v>1.015803529534544</v>
      </c>
      <c r="AS35">
        <v>2.4754687263619282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39.652444727697123</v>
      </c>
      <c r="BB35">
        <f t="shared" si="0"/>
        <v>908.97063488228423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0.19237528699645168</v>
      </c>
      <c r="H36">
        <v>0</v>
      </c>
      <c r="I36">
        <v>0</v>
      </c>
      <c r="J36">
        <v>0</v>
      </c>
      <c r="K36">
        <v>9.3508402368012451</v>
      </c>
      <c r="L36">
        <v>579.31450403074746</v>
      </c>
      <c r="M36">
        <v>27.770217510545447</v>
      </c>
      <c r="N36">
        <v>35.78891250960617</v>
      </c>
      <c r="O36">
        <v>0</v>
      </c>
      <c r="P36">
        <v>36.94524382016003</v>
      </c>
      <c r="Q36">
        <v>6.6076768714341814</v>
      </c>
      <c r="R36">
        <v>12.796328147801521</v>
      </c>
      <c r="S36">
        <v>7.9928788865562472</v>
      </c>
      <c r="T36">
        <v>0</v>
      </c>
      <c r="U36">
        <v>21.407357821611363</v>
      </c>
      <c r="V36">
        <v>5.9985055787875829</v>
      </c>
      <c r="W36">
        <v>12.47028722173077</v>
      </c>
      <c r="X36">
        <v>30.160681512708944</v>
      </c>
      <c r="Y36">
        <v>0</v>
      </c>
      <c r="Z36">
        <v>4.0201526153203924</v>
      </c>
      <c r="AA36">
        <v>7.8019348862450419</v>
      </c>
      <c r="AB36">
        <v>8.1843603506574816</v>
      </c>
      <c r="AC36">
        <v>6.0105707430599038</v>
      </c>
      <c r="AD36">
        <v>8.4864123356293053</v>
      </c>
      <c r="AE36">
        <v>15.347659960759756</v>
      </c>
      <c r="AF36">
        <v>9.2448585931955733</v>
      </c>
      <c r="AG36">
        <v>13.500878174076393</v>
      </c>
      <c r="AH36">
        <v>36.246827768211226</v>
      </c>
      <c r="AI36">
        <v>5.1390610288040079</v>
      </c>
      <c r="AJ36">
        <v>0</v>
      </c>
      <c r="AK36">
        <v>16.507850390419534</v>
      </c>
      <c r="AL36">
        <v>0</v>
      </c>
      <c r="AM36">
        <v>1.6371932854310163</v>
      </c>
      <c r="AN36">
        <v>0.73250328115216046</v>
      </c>
      <c r="AO36">
        <v>0</v>
      </c>
      <c r="AP36">
        <v>0.47146534251721978</v>
      </c>
      <c r="AQ36">
        <v>19.386787485076184</v>
      </c>
      <c r="AR36">
        <v>1.015803529534544</v>
      </c>
      <c r="AS36">
        <v>2.4754687263619282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39.417633993554951</v>
      </c>
      <c r="BB36">
        <f t="shared" si="0"/>
        <v>903.58796393838418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9.3508402368012451</v>
      </c>
      <c r="L37">
        <v>579.31450403074746</v>
      </c>
      <c r="M37">
        <v>27.770217510545447</v>
      </c>
      <c r="N37">
        <v>35.78891250960617</v>
      </c>
      <c r="O37">
        <v>0</v>
      </c>
      <c r="P37">
        <v>36.94524382016003</v>
      </c>
      <c r="Q37">
        <v>6.6076768714341814</v>
      </c>
      <c r="R37">
        <v>12.796328147801521</v>
      </c>
      <c r="S37">
        <v>7.9928788865562472</v>
      </c>
      <c r="T37">
        <v>0</v>
      </c>
      <c r="U37">
        <v>21.407357821611363</v>
      </c>
      <c r="V37">
        <v>5.9985055787875829</v>
      </c>
      <c r="W37">
        <v>12.47028722173077</v>
      </c>
      <c r="X37">
        <v>30.160681512708944</v>
      </c>
      <c r="Y37">
        <v>0</v>
      </c>
      <c r="Z37">
        <v>2.0100763076601962</v>
      </c>
      <c r="AA37">
        <v>4.288641357545397</v>
      </c>
      <c r="AB37">
        <v>4.0921801753287408</v>
      </c>
      <c r="AC37">
        <v>4.2706685211855557</v>
      </c>
      <c r="AD37">
        <v>8.4864123356293053</v>
      </c>
      <c r="AE37">
        <v>10.19672207117512</v>
      </c>
      <c r="AF37">
        <v>8.2379928461699006</v>
      </c>
      <c r="AG37">
        <v>13.500878174076393</v>
      </c>
      <c r="AH37">
        <v>28.997462214568984</v>
      </c>
      <c r="AI37">
        <v>1.1859370882905447</v>
      </c>
      <c r="AJ37">
        <v>0</v>
      </c>
      <c r="AK37">
        <v>16.507850390419534</v>
      </c>
      <c r="AL37">
        <v>0</v>
      </c>
      <c r="AM37">
        <v>0</v>
      </c>
      <c r="AN37">
        <v>0.73250328115216046</v>
      </c>
      <c r="AO37">
        <v>0</v>
      </c>
      <c r="AP37">
        <v>0.47146534251721978</v>
      </c>
      <c r="AQ37">
        <v>19.386787485076184</v>
      </c>
      <c r="AR37">
        <v>1.015803529534544</v>
      </c>
      <c r="AS37">
        <v>2.4754687263619282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38.140839870998555</v>
      </c>
      <c r="BB37">
        <f t="shared" si="0"/>
        <v>874.31944412418409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9.3508402368012451</v>
      </c>
      <c r="L38">
        <v>579.31450403074746</v>
      </c>
      <c r="M38">
        <v>27.770217510545447</v>
      </c>
      <c r="N38">
        <v>35.78891250960617</v>
      </c>
      <c r="O38">
        <v>0</v>
      </c>
      <c r="P38">
        <v>36.94524382016003</v>
      </c>
      <c r="Q38">
        <v>6.6076768714341814</v>
      </c>
      <c r="R38">
        <v>12.796328147801521</v>
      </c>
      <c r="S38">
        <v>7.9928788865562472</v>
      </c>
      <c r="T38">
        <v>0</v>
      </c>
      <c r="U38">
        <v>21.407357821611363</v>
      </c>
      <c r="V38">
        <v>5.9985055787875829</v>
      </c>
      <c r="W38">
        <v>12.47028722173077</v>
      </c>
      <c r="X38">
        <v>30.160681512708944</v>
      </c>
      <c r="Y38">
        <v>0</v>
      </c>
      <c r="Z38">
        <v>2.0100763076601962</v>
      </c>
      <c r="AA38">
        <v>0</v>
      </c>
      <c r="AB38">
        <v>0.82837644020037582</v>
      </c>
      <c r="AC38">
        <v>3.0052853715299519</v>
      </c>
      <c r="AD38">
        <v>8.4864123356293053</v>
      </c>
      <c r="AE38">
        <v>10.19672207117512</v>
      </c>
      <c r="AF38">
        <v>5.4919951262784386</v>
      </c>
      <c r="AG38">
        <v>13.500878174076393</v>
      </c>
      <c r="AH38">
        <v>21.131753975161764</v>
      </c>
      <c r="AI38">
        <v>0</v>
      </c>
      <c r="AJ38">
        <v>0</v>
      </c>
      <c r="AK38">
        <v>16.507850390419534</v>
      </c>
      <c r="AL38">
        <v>0</v>
      </c>
      <c r="AM38">
        <v>0</v>
      </c>
      <c r="AN38">
        <v>0.73250328115216046</v>
      </c>
      <c r="AO38">
        <v>0</v>
      </c>
      <c r="AP38">
        <v>0.47146534251721978</v>
      </c>
      <c r="AQ38">
        <v>19.386787485076184</v>
      </c>
      <c r="AR38">
        <v>1.015803529534544</v>
      </c>
      <c r="AS38">
        <v>2.4754687263619282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37.279113171079963</v>
      </c>
      <c r="BB38">
        <f t="shared" si="0"/>
        <v>854.56569953418409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9.3508402368012451</v>
      </c>
      <c r="L39">
        <v>579.31450403074746</v>
      </c>
      <c r="M39">
        <v>27.770217510545447</v>
      </c>
      <c r="N39">
        <v>35.78891250960617</v>
      </c>
      <c r="O39">
        <v>0</v>
      </c>
      <c r="P39">
        <v>36.94524382016003</v>
      </c>
      <c r="Q39">
        <v>6.6076768714341814</v>
      </c>
      <c r="R39">
        <v>12.796328147801521</v>
      </c>
      <c r="S39">
        <v>7.9928788865562472</v>
      </c>
      <c r="T39">
        <v>0</v>
      </c>
      <c r="U39">
        <v>21.407357821611363</v>
      </c>
      <c r="V39">
        <v>5.9985055787875829</v>
      </c>
      <c r="W39">
        <v>12.477519959666912</v>
      </c>
      <c r="X39">
        <v>30.160681512708944</v>
      </c>
      <c r="Y39">
        <v>0</v>
      </c>
      <c r="Z39">
        <v>0.33737433938634942</v>
      </c>
      <c r="AA39">
        <v>0</v>
      </c>
      <c r="AB39">
        <v>0</v>
      </c>
      <c r="AC39">
        <v>0</v>
      </c>
      <c r="AD39">
        <v>5.6576080150281767</v>
      </c>
      <c r="AE39">
        <v>5.0983608791484025</v>
      </c>
      <c r="AF39">
        <v>5.4919951262784386</v>
      </c>
      <c r="AG39">
        <v>13.500878174076393</v>
      </c>
      <c r="AH39">
        <v>13.207346312878315</v>
      </c>
      <c r="AI39">
        <v>0</v>
      </c>
      <c r="AJ39">
        <v>0</v>
      </c>
      <c r="AK39">
        <v>16.507850390419534</v>
      </c>
      <c r="AL39">
        <v>0</v>
      </c>
      <c r="AM39">
        <v>0</v>
      </c>
      <c r="AN39">
        <v>0.73250328115216046</v>
      </c>
      <c r="AO39">
        <v>0</v>
      </c>
      <c r="AP39">
        <v>0.47146534251721978</v>
      </c>
      <c r="AQ39">
        <v>19.386787485076184</v>
      </c>
      <c r="AR39">
        <v>1.015803529534544</v>
      </c>
      <c r="AS39">
        <v>1.444023583802964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36.343539327851254</v>
      </c>
      <c r="BB39">
        <f t="shared" si="0"/>
        <v>833.11912401787447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9.3508402368012451</v>
      </c>
      <c r="L40">
        <v>579.31450403074746</v>
      </c>
      <c r="M40">
        <v>27.770217510545447</v>
      </c>
      <c r="N40">
        <v>35.78891250960617</v>
      </c>
      <c r="O40">
        <v>0</v>
      </c>
      <c r="P40">
        <v>36.94524382016003</v>
      </c>
      <c r="Q40">
        <v>6.6076768714341814</v>
      </c>
      <c r="R40">
        <v>12.796328147801521</v>
      </c>
      <c r="S40">
        <v>7.9928788865562472</v>
      </c>
      <c r="T40">
        <v>0</v>
      </c>
      <c r="U40">
        <v>21.407357821611363</v>
      </c>
      <c r="V40">
        <v>5.9985055787875829</v>
      </c>
      <c r="W40">
        <v>12.477519959666912</v>
      </c>
      <c r="X40">
        <v>30.160681512708944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2.8353634940513461</v>
      </c>
      <c r="AE40">
        <v>5.0983608791484025</v>
      </c>
      <c r="AF40">
        <v>5.4919951262784386</v>
      </c>
      <c r="AG40">
        <v>13.500878174076393</v>
      </c>
      <c r="AH40">
        <v>7.2493655536422459</v>
      </c>
      <c r="AI40">
        <v>0</v>
      </c>
      <c r="AJ40">
        <v>0</v>
      </c>
      <c r="AK40">
        <v>16.507850390419534</v>
      </c>
      <c r="AL40">
        <v>0</v>
      </c>
      <c r="AM40">
        <v>0</v>
      </c>
      <c r="AN40">
        <v>0.73250328115216046</v>
      </c>
      <c r="AO40">
        <v>0</v>
      </c>
      <c r="AP40">
        <v>0.47146534251721978</v>
      </c>
      <c r="AQ40">
        <v>19.386787485076184</v>
      </c>
      <c r="AR40">
        <v>4.0632137979544982</v>
      </c>
      <c r="AS40">
        <v>1.444023583802964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36.089805412971955</v>
      </c>
      <c r="BB40">
        <f t="shared" si="0"/>
        <v>827.30266858157461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9.3823742684470712</v>
      </c>
      <c r="L41">
        <v>579.31450403074746</v>
      </c>
      <c r="M41">
        <v>27.770217510545447</v>
      </c>
      <c r="N41">
        <v>35.78891250960617</v>
      </c>
      <c r="O41">
        <v>0</v>
      </c>
      <c r="P41">
        <v>36.94524382016003</v>
      </c>
      <c r="Q41">
        <v>6.6076768714341814</v>
      </c>
      <c r="R41">
        <v>12.796328147801521</v>
      </c>
      <c r="S41">
        <v>7.9928788865562472</v>
      </c>
      <c r="T41">
        <v>0</v>
      </c>
      <c r="U41">
        <v>21.407357821611363</v>
      </c>
      <c r="V41">
        <v>5.9985055787875829</v>
      </c>
      <c r="W41">
        <v>12.477519959666912</v>
      </c>
      <c r="X41">
        <v>30.160681512708944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2.8288040075140883</v>
      </c>
      <c r="AE41">
        <v>2.3101949102483821</v>
      </c>
      <c r="AF41">
        <v>2.7459977198914629</v>
      </c>
      <c r="AG41">
        <v>13.500878174076393</v>
      </c>
      <c r="AH41">
        <v>6.7504214000208718</v>
      </c>
      <c r="AI41">
        <v>0</v>
      </c>
      <c r="AJ41">
        <v>0</v>
      </c>
      <c r="AK41">
        <v>16.507850390419534</v>
      </c>
      <c r="AL41">
        <v>0</v>
      </c>
      <c r="AM41">
        <v>0</v>
      </c>
      <c r="AN41">
        <v>0.73250328115216046</v>
      </c>
      <c r="AO41">
        <v>0</v>
      </c>
      <c r="AP41">
        <v>1.7287062558964725</v>
      </c>
      <c r="AQ41">
        <v>19.386787485076184</v>
      </c>
      <c r="AR41">
        <v>9.4808324086829465</v>
      </c>
      <c r="AS41">
        <v>5.1159690853683992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36.271161904322263</v>
      </c>
      <c r="BB41">
        <f t="shared" si="0"/>
        <v>831.45998413209747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9.3823742684470712</v>
      </c>
      <c r="L42">
        <v>579.31450403074746</v>
      </c>
      <c r="M42">
        <v>27.770217510545447</v>
      </c>
      <c r="N42">
        <v>35.78891250960617</v>
      </c>
      <c r="O42">
        <v>0</v>
      </c>
      <c r="P42">
        <v>36.94524382016003</v>
      </c>
      <c r="Q42">
        <v>6.6076768714341814</v>
      </c>
      <c r="R42">
        <v>12.796328147801521</v>
      </c>
      <c r="S42">
        <v>7.9928788865562472</v>
      </c>
      <c r="T42">
        <v>0</v>
      </c>
      <c r="U42">
        <v>21.407357821611363</v>
      </c>
      <c r="V42">
        <v>5.9985055787875829</v>
      </c>
      <c r="W42">
        <v>12.477519959666912</v>
      </c>
      <c r="X42">
        <v>30.160681512708944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2.8288040075140883</v>
      </c>
      <c r="AE42">
        <v>0</v>
      </c>
      <c r="AF42">
        <v>2.7459977198914629</v>
      </c>
      <c r="AG42">
        <v>13.500878174076393</v>
      </c>
      <c r="AH42">
        <v>0</v>
      </c>
      <c r="AI42">
        <v>0</v>
      </c>
      <c r="AJ42">
        <v>0</v>
      </c>
      <c r="AK42">
        <v>16.507850390419534</v>
      </c>
      <c r="AL42">
        <v>0</v>
      </c>
      <c r="AM42">
        <v>0</v>
      </c>
      <c r="AN42">
        <v>0.73250328115216046</v>
      </c>
      <c r="AO42">
        <v>0</v>
      </c>
      <c r="AP42">
        <v>1.7287062558964725</v>
      </c>
      <c r="AQ42">
        <v>19.386787485076184</v>
      </c>
      <c r="AR42">
        <v>9.4808324086829465</v>
      </c>
      <c r="AS42">
        <v>5.1159690853683992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35.892428142553008</v>
      </c>
      <c r="BB42">
        <f t="shared" si="0"/>
        <v>822.7781015835975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9.3823742684470712</v>
      </c>
      <c r="L43">
        <v>579.31450403074746</v>
      </c>
      <c r="M43">
        <v>27.770217510545447</v>
      </c>
      <c r="N43">
        <v>35.78891250960617</v>
      </c>
      <c r="O43">
        <v>0</v>
      </c>
      <c r="P43">
        <v>36.94524382016003</v>
      </c>
      <c r="Q43">
        <v>6.6076768714341814</v>
      </c>
      <c r="R43">
        <v>12.796328147801521</v>
      </c>
      <c r="S43">
        <v>7.9928788865562472</v>
      </c>
      <c r="T43">
        <v>0</v>
      </c>
      <c r="U43">
        <v>21.407357821611363</v>
      </c>
      <c r="V43">
        <v>5.9985055787875829</v>
      </c>
      <c r="W43">
        <v>12.477519959666912</v>
      </c>
      <c r="X43">
        <v>30.160681512708944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2.8288040075140883</v>
      </c>
      <c r="AE43">
        <v>0</v>
      </c>
      <c r="AF43">
        <v>2.7459977198914629</v>
      </c>
      <c r="AG43">
        <v>13.500878174076393</v>
      </c>
      <c r="AH43">
        <v>0</v>
      </c>
      <c r="AI43">
        <v>0</v>
      </c>
      <c r="AJ43">
        <v>0</v>
      </c>
      <c r="AK43">
        <v>16.507850390419534</v>
      </c>
      <c r="AL43">
        <v>0</v>
      </c>
      <c r="AM43">
        <v>0</v>
      </c>
      <c r="AN43">
        <v>0.73250328115216046</v>
      </c>
      <c r="AO43">
        <v>0</v>
      </c>
      <c r="AP43">
        <v>1.7287062558964725</v>
      </c>
      <c r="AQ43">
        <v>19.386787485076184</v>
      </c>
      <c r="AR43">
        <v>9.4808324086829465</v>
      </c>
      <c r="AS43">
        <v>5.1159690853683992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35.892428142553008</v>
      </c>
      <c r="BB43">
        <f t="shared" si="0"/>
        <v>822.7781015835975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9.3823742684470712</v>
      </c>
      <c r="L44">
        <v>579.31450403074746</v>
      </c>
      <c r="M44">
        <v>27.770217510545447</v>
      </c>
      <c r="N44">
        <v>35.78891250960617</v>
      </c>
      <c r="O44">
        <v>0</v>
      </c>
      <c r="P44">
        <v>36.94524382016003</v>
      </c>
      <c r="Q44">
        <v>6.6076768714341814</v>
      </c>
      <c r="R44">
        <v>12.796328147801521</v>
      </c>
      <c r="S44">
        <v>7.9928788865562472</v>
      </c>
      <c r="T44">
        <v>0</v>
      </c>
      <c r="U44">
        <v>21.407357821611363</v>
      </c>
      <c r="V44">
        <v>5.9985055787875829</v>
      </c>
      <c r="W44">
        <v>12.477519959666912</v>
      </c>
      <c r="X44">
        <v>30.160681512708944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2.8288040075140883</v>
      </c>
      <c r="AE44">
        <v>0</v>
      </c>
      <c r="AF44">
        <v>2.7459977198914629</v>
      </c>
      <c r="AG44">
        <v>13.500878174076393</v>
      </c>
      <c r="AH44">
        <v>0</v>
      </c>
      <c r="AI44">
        <v>0</v>
      </c>
      <c r="AJ44">
        <v>0</v>
      </c>
      <c r="AK44">
        <v>16.507850390419534</v>
      </c>
      <c r="AL44">
        <v>0</v>
      </c>
      <c r="AM44">
        <v>0</v>
      </c>
      <c r="AN44">
        <v>0.73250328115216046</v>
      </c>
      <c r="AO44">
        <v>0</v>
      </c>
      <c r="AP44">
        <v>1.7287062558964725</v>
      </c>
      <c r="AQ44">
        <v>14.540090536213734</v>
      </c>
      <c r="AR44">
        <v>2.031607059069088</v>
      </c>
      <c r="AS44">
        <v>5.1159690853683992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35.378458590476704</v>
      </c>
      <c r="BB44">
        <f t="shared" si="0"/>
        <v>810.99614883719744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9.3823742684470712</v>
      </c>
      <c r="L45">
        <v>579.31450403074746</v>
      </c>
      <c r="M45">
        <v>27.770217510545447</v>
      </c>
      <c r="N45">
        <v>35.78891250960617</v>
      </c>
      <c r="O45">
        <v>0</v>
      </c>
      <c r="P45">
        <v>36.94524382016003</v>
      </c>
      <c r="Q45">
        <v>6.6076768714341814</v>
      </c>
      <c r="R45">
        <v>12.796328147801521</v>
      </c>
      <c r="S45">
        <v>7.9928788865562472</v>
      </c>
      <c r="T45">
        <v>0</v>
      </c>
      <c r="U45">
        <v>21.407357821611363</v>
      </c>
      <c r="V45">
        <v>5.9985055787875829</v>
      </c>
      <c r="W45">
        <v>12.477519959666912</v>
      </c>
      <c r="X45">
        <v>30.160681512708944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2.8288040075140883</v>
      </c>
      <c r="AE45">
        <v>0</v>
      </c>
      <c r="AF45">
        <v>2.7459977198914629</v>
      </c>
      <c r="AG45">
        <v>13.500878174076393</v>
      </c>
      <c r="AH45">
        <v>0</v>
      </c>
      <c r="AI45">
        <v>0</v>
      </c>
      <c r="AJ45">
        <v>0</v>
      </c>
      <c r="AK45">
        <v>16.507850390419534</v>
      </c>
      <c r="AL45">
        <v>0</v>
      </c>
      <c r="AM45">
        <v>0</v>
      </c>
      <c r="AN45">
        <v>0.73250328115216046</v>
      </c>
      <c r="AO45">
        <v>0</v>
      </c>
      <c r="AP45">
        <v>0.47146534251721978</v>
      </c>
      <c r="AQ45">
        <v>9.693393897724901</v>
      </c>
      <c r="AR45">
        <v>1.015803529534544</v>
      </c>
      <c r="AS45">
        <v>2.9705626637445204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34.991175424850191</v>
      </c>
      <c r="BB45">
        <f t="shared" si="0"/>
        <v>802.1182844997976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9.3508402368012451</v>
      </c>
      <c r="L46">
        <v>579.31450403074746</v>
      </c>
      <c r="M46">
        <v>27.770217510545447</v>
      </c>
      <c r="N46">
        <v>35.78891250960617</v>
      </c>
      <c r="O46">
        <v>0</v>
      </c>
      <c r="P46">
        <v>36.94524382016003</v>
      </c>
      <c r="Q46">
        <v>6.6076768714341814</v>
      </c>
      <c r="R46">
        <v>12.796328147801521</v>
      </c>
      <c r="S46">
        <v>7.9928788865562472</v>
      </c>
      <c r="T46">
        <v>0</v>
      </c>
      <c r="U46">
        <v>21.407357821611363</v>
      </c>
      <c r="V46">
        <v>5.9985055787875829</v>
      </c>
      <c r="W46">
        <v>12.477519959666912</v>
      </c>
      <c r="X46">
        <v>30.160681512708944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2.7459977198914629</v>
      </c>
      <c r="AG46">
        <v>13.500878174076393</v>
      </c>
      <c r="AH46">
        <v>0</v>
      </c>
      <c r="AI46">
        <v>0</v>
      </c>
      <c r="AJ46">
        <v>0</v>
      </c>
      <c r="AK46">
        <v>16.507850390419534</v>
      </c>
      <c r="AL46">
        <v>0</v>
      </c>
      <c r="AM46">
        <v>0</v>
      </c>
      <c r="AN46">
        <v>0.73250328115216046</v>
      </c>
      <c r="AO46">
        <v>0</v>
      </c>
      <c r="AP46">
        <v>0.47146534251721978</v>
      </c>
      <c r="AQ46">
        <v>9.693393897724901</v>
      </c>
      <c r="AR46">
        <v>1.015803529534544</v>
      </c>
      <c r="AS46">
        <v>2.9705626637445204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34.871613294813308</v>
      </c>
      <c r="BB46">
        <f t="shared" si="0"/>
        <v>799.37750859067455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9.3508402368012451</v>
      </c>
      <c r="L47">
        <v>579.31450403074746</v>
      </c>
      <c r="M47">
        <v>27.770217510545447</v>
      </c>
      <c r="N47">
        <v>35.78891250960617</v>
      </c>
      <c r="O47">
        <v>0</v>
      </c>
      <c r="P47">
        <v>36.94524382016003</v>
      </c>
      <c r="Q47">
        <v>6.6076768714341814</v>
      </c>
      <c r="R47">
        <v>12.796328147801521</v>
      </c>
      <c r="S47">
        <v>7.9928788865562472</v>
      </c>
      <c r="T47">
        <v>0</v>
      </c>
      <c r="U47">
        <v>21.407357821611363</v>
      </c>
      <c r="V47">
        <v>5.9985055787875829</v>
      </c>
      <c r="W47">
        <v>12.477519959666912</v>
      </c>
      <c r="X47">
        <v>30.160681512708944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2.7459977198914629</v>
      </c>
      <c r="AG47">
        <v>13.500878174076393</v>
      </c>
      <c r="AH47">
        <v>0</v>
      </c>
      <c r="AI47">
        <v>0</v>
      </c>
      <c r="AJ47">
        <v>0</v>
      </c>
      <c r="AK47">
        <v>16.507850390419534</v>
      </c>
      <c r="AL47">
        <v>0</v>
      </c>
      <c r="AM47">
        <v>0</v>
      </c>
      <c r="AN47">
        <v>0.73250328115216046</v>
      </c>
      <c r="AO47">
        <v>0</v>
      </c>
      <c r="AP47">
        <v>0.47146534251721978</v>
      </c>
      <c r="AQ47">
        <v>4.8466969488624505</v>
      </c>
      <c r="AR47">
        <v>1.015803529534544</v>
      </c>
      <c r="AS47">
        <v>2.9705626637445204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34.669021362350854</v>
      </c>
      <c r="BB47">
        <f t="shared" si="0"/>
        <v>794.73340357427458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9.3508402368012451</v>
      </c>
      <c r="L48">
        <v>579.31450403074746</v>
      </c>
      <c r="M48">
        <v>27.770217510545447</v>
      </c>
      <c r="N48">
        <v>35.78891250960617</v>
      </c>
      <c r="O48">
        <v>0</v>
      </c>
      <c r="P48">
        <v>36.94524382016003</v>
      </c>
      <c r="Q48">
        <v>6.6076768714341814</v>
      </c>
      <c r="R48">
        <v>12.796328147801521</v>
      </c>
      <c r="S48">
        <v>7.9928788865562472</v>
      </c>
      <c r="T48">
        <v>0</v>
      </c>
      <c r="U48">
        <v>21.407357821611363</v>
      </c>
      <c r="V48">
        <v>5.9985055787875829</v>
      </c>
      <c r="W48">
        <v>12.477519959666912</v>
      </c>
      <c r="X48">
        <v>30.160681512708944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2.7459977198914629</v>
      </c>
      <c r="AG48">
        <v>13.500878174076393</v>
      </c>
      <c r="AH48">
        <v>0</v>
      </c>
      <c r="AI48">
        <v>0</v>
      </c>
      <c r="AJ48">
        <v>0</v>
      </c>
      <c r="AK48">
        <v>16.507850390419534</v>
      </c>
      <c r="AL48">
        <v>0</v>
      </c>
      <c r="AM48">
        <v>0</v>
      </c>
      <c r="AN48">
        <v>0.73250328115216046</v>
      </c>
      <c r="AO48">
        <v>0</v>
      </c>
      <c r="AP48">
        <v>0.47146534251721978</v>
      </c>
      <c r="AQ48">
        <v>0</v>
      </c>
      <c r="AR48">
        <v>1.015803529534544</v>
      </c>
      <c r="AS48">
        <v>2.9705626637445204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34.466429429888407</v>
      </c>
      <c r="BB48">
        <f t="shared" si="0"/>
        <v>790.08929855787449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9.3508402368012451</v>
      </c>
      <c r="L49">
        <v>579.31450403074746</v>
      </c>
      <c r="M49">
        <v>27.770217510545447</v>
      </c>
      <c r="N49">
        <v>35.78891250960617</v>
      </c>
      <c r="O49">
        <v>0</v>
      </c>
      <c r="P49">
        <v>36.94524382016003</v>
      </c>
      <c r="Q49">
        <v>6.6076768714341814</v>
      </c>
      <c r="R49">
        <v>12.796328147801521</v>
      </c>
      <c r="S49">
        <v>7.9928788865562472</v>
      </c>
      <c r="T49">
        <v>0</v>
      </c>
      <c r="U49">
        <v>21.407357821611363</v>
      </c>
      <c r="V49">
        <v>5.9985055787875829</v>
      </c>
      <c r="W49">
        <v>12.477519959666912</v>
      </c>
      <c r="X49">
        <v>30.160681512708944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2.7459977198914629</v>
      </c>
      <c r="AG49">
        <v>13.500878174076393</v>
      </c>
      <c r="AH49">
        <v>0</v>
      </c>
      <c r="AI49">
        <v>0</v>
      </c>
      <c r="AJ49">
        <v>0</v>
      </c>
      <c r="AK49">
        <v>16.507850390419534</v>
      </c>
      <c r="AL49">
        <v>0</v>
      </c>
      <c r="AM49">
        <v>0</v>
      </c>
      <c r="AN49">
        <v>0.73250328115216046</v>
      </c>
      <c r="AO49">
        <v>0</v>
      </c>
      <c r="AP49">
        <v>0.47146534251721978</v>
      </c>
      <c r="AQ49">
        <v>0</v>
      </c>
      <c r="AR49">
        <v>1.015803529534544</v>
      </c>
      <c r="AS49">
        <v>2.9705626637445204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34.466429429888407</v>
      </c>
      <c r="BB49">
        <f t="shared" si="0"/>
        <v>790.08929855787449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9.3508402368012451</v>
      </c>
      <c r="L50">
        <v>579.31450403074746</v>
      </c>
      <c r="M50">
        <v>27.770217510545447</v>
      </c>
      <c r="N50">
        <v>35.78891250960617</v>
      </c>
      <c r="O50">
        <v>0</v>
      </c>
      <c r="P50">
        <v>36.94524382016003</v>
      </c>
      <c r="Q50">
        <v>6.6076768714341814</v>
      </c>
      <c r="R50">
        <v>12.796328147801521</v>
      </c>
      <c r="S50">
        <v>7.9928788865562472</v>
      </c>
      <c r="T50">
        <v>0</v>
      </c>
      <c r="U50">
        <v>21.407357821611363</v>
      </c>
      <c r="V50">
        <v>5.9985055787875829</v>
      </c>
      <c r="W50">
        <v>12.477519959666912</v>
      </c>
      <c r="X50">
        <v>30.160681512708944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2.7459977198914629</v>
      </c>
      <c r="AG50">
        <v>13.500878174076393</v>
      </c>
      <c r="AH50">
        <v>0</v>
      </c>
      <c r="AI50">
        <v>0</v>
      </c>
      <c r="AJ50">
        <v>0</v>
      </c>
      <c r="AK50">
        <v>16.507850390419534</v>
      </c>
      <c r="AL50">
        <v>0</v>
      </c>
      <c r="AM50">
        <v>0</v>
      </c>
      <c r="AN50">
        <v>0.73250328115216046</v>
      </c>
      <c r="AO50">
        <v>0</v>
      </c>
      <c r="AP50">
        <v>0.47146534251721978</v>
      </c>
      <c r="AQ50">
        <v>0</v>
      </c>
      <c r="AR50">
        <v>1.015803529534544</v>
      </c>
      <c r="AS50">
        <v>2.9705626637445204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34.466429429888407</v>
      </c>
      <c r="BB50">
        <f t="shared" si="0"/>
        <v>790.08929855787449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9.3508402368012451</v>
      </c>
      <c r="L51">
        <v>579.31450403074746</v>
      </c>
      <c r="M51">
        <v>27.770217510545447</v>
      </c>
      <c r="N51">
        <v>35.78891250960617</v>
      </c>
      <c r="O51">
        <v>0</v>
      </c>
      <c r="P51">
        <v>36.94524382016003</v>
      </c>
      <c r="Q51">
        <v>6.6076768714341814</v>
      </c>
      <c r="R51">
        <v>12.796328147801521</v>
      </c>
      <c r="S51">
        <v>7.9928788865562472</v>
      </c>
      <c r="T51">
        <v>0</v>
      </c>
      <c r="U51">
        <v>21.407357821611363</v>
      </c>
      <c r="V51">
        <v>5.9985055787875829</v>
      </c>
      <c r="W51">
        <v>12.477519959666912</v>
      </c>
      <c r="X51">
        <v>30.160681512708944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2.7459977198914629</v>
      </c>
      <c r="AG51">
        <v>13.500878174076393</v>
      </c>
      <c r="AH51">
        <v>0</v>
      </c>
      <c r="AI51">
        <v>0</v>
      </c>
      <c r="AJ51">
        <v>0</v>
      </c>
      <c r="AK51">
        <v>16.507850390419534</v>
      </c>
      <c r="AL51">
        <v>0</v>
      </c>
      <c r="AM51">
        <v>0</v>
      </c>
      <c r="AN51">
        <v>0.73250328115216046</v>
      </c>
      <c r="AO51">
        <v>0</v>
      </c>
      <c r="AP51">
        <v>0.47146534251721978</v>
      </c>
      <c r="AQ51">
        <v>0</v>
      </c>
      <c r="AR51">
        <v>1.015803529534544</v>
      </c>
      <c r="AS51">
        <v>1.444023583802964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34.402620096346851</v>
      </c>
      <c r="BB51">
        <f t="shared" si="0"/>
        <v>788.6265688114745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9.3508402368012451</v>
      </c>
      <c r="L52">
        <v>579.31450403074746</v>
      </c>
      <c r="M52">
        <v>27.770217510545447</v>
      </c>
      <c r="N52">
        <v>35.78891250960617</v>
      </c>
      <c r="O52">
        <v>0</v>
      </c>
      <c r="P52">
        <v>36.94524382016003</v>
      </c>
      <c r="Q52">
        <v>6.6076768714341814</v>
      </c>
      <c r="R52">
        <v>12.796328147801521</v>
      </c>
      <c r="S52">
        <v>7.9928788865562472</v>
      </c>
      <c r="T52">
        <v>0</v>
      </c>
      <c r="U52">
        <v>21.407357821611363</v>
      </c>
      <c r="V52">
        <v>5.9985055787875829</v>
      </c>
      <c r="W52">
        <v>12.477519959666912</v>
      </c>
      <c r="X52">
        <v>30.160681512708944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2.7459977198914629</v>
      </c>
      <c r="AG52">
        <v>13.500878174076393</v>
      </c>
      <c r="AH52">
        <v>0</v>
      </c>
      <c r="AI52">
        <v>0</v>
      </c>
      <c r="AJ52">
        <v>0</v>
      </c>
      <c r="AK52">
        <v>16.507850390419534</v>
      </c>
      <c r="AL52">
        <v>0</v>
      </c>
      <c r="AM52">
        <v>0</v>
      </c>
      <c r="AN52">
        <v>0.73250328115216046</v>
      </c>
      <c r="AO52">
        <v>0</v>
      </c>
      <c r="AP52">
        <v>0.47146534251721978</v>
      </c>
      <c r="AQ52">
        <v>0</v>
      </c>
      <c r="AR52">
        <v>1.015803529534544</v>
      </c>
      <c r="AS52">
        <v>1.444023583802964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34.402620096346851</v>
      </c>
      <c r="BB52">
        <f t="shared" si="0"/>
        <v>788.6265688114745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9.3508402368012451</v>
      </c>
      <c r="L53">
        <v>579.31450403074746</v>
      </c>
      <c r="M53">
        <v>27.770217510545447</v>
      </c>
      <c r="N53">
        <v>35.78891250960617</v>
      </c>
      <c r="O53">
        <v>0</v>
      </c>
      <c r="P53">
        <v>36.94524382016003</v>
      </c>
      <c r="Q53">
        <v>6.6076768714341814</v>
      </c>
      <c r="R53">
        <v>12.796328147801521</v>
      </c>
      <c r="S53">
        <v>7.9928788865562472</v>
      </c>
      <c r="T53">
        <v>0</v>
      </c>
      <c r="U53">
        <v>21.407357821611363</v>
      </c>
      <c r="V53">
        <v>5.9985055787875829</v>
      </c>
      <c r="W53">
        <v>12.477519959666912</v>
      </c>
      <c r="X53">
        <v>30.160681512708944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2.7459977198914629</v>
      </c>
      <c r="AG53">
        <v>13.500878174076393</v>
      </c>
      <c r="AH53">
        <v>0</v>
      </c>
      <c r="AI53">
        <v>0</v>
      </c>
      <c r="AJ53">
        <v>0</v>
      </c>
      <c r="AK53">
        <v>16.507850390419534</v>
      </c>
      <c r="AL53">
        <v>0</v>
      </c>
      <c r="AM53">
        <v>0</v>
      </c>
      <c r="AN53">
        <v>0.73250328115216046</v>
      </c>
      <c r="AO53">
        <v>0</v>
      </c>
      <c r="AP53">
        <v>0.47146534251721978</v>
      </c>
      <c r="AQ53">
        <v>0</v>
      </c>
      <c r="AR53">
        <v>1.015803529534544</v>
      </c>
      <c r="AS53">
        <v>1.444023583802964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34.402620096346851</v>
      </c>
      <c r="BB53">
        <f t="shared" si="0"/>
        <v>788.6265688114745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9.3508402368012451</v>
      </c>
      <c r="L54">
        <v>579.31450403074746</v>
      </c>
      <c r="M54">
        <v>27.770217510545447</v>
      </c>
      <c r="N54">
        <v>35.78891250960617</v>
      </c>
      <c r="O54">
        <v>0</v>
      </c>
      <c r="P54">
        <v>36.94524382016003</v>
      </c>
      <c r="Q54">
        <v>6.6076768714341814</v>
      </c>
      <c r="R54">
        <v>12.796328147801521</v>
      </c>
      <c r="S54">
        <v>7.9928788865562472</v>
      </c>
      <c r="T54">
        <v>0</v>
      </c>
      <c r="U54">
        <v>21.407357821611363</v>
      </c>
      <c r="V54">
        <v>5.9985055787875829</v>
      </c>
      <c r="W54">
        <v>12.477519959666912</v>
      </c>
      <c r="X54">
        <v>30.160681512708944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2.7459977198914629</v>
      </c>
      <c r="AG54">
        <v>13.500878174076393</v>
      </c>
      <c r="AH54">
        <v>0</v>
      </c>
      <c r="AI54">
        <v>0</v>
      </c>
      <c r="AJ54">
        <v>0</v>
      </c>
      <c r="AK54">
        <v>16.507850390419534</v>
      </c>
      <c r="AL54">
        <v>0</v>
      </c>
      <c r="AM54">
        <v>0</v>
      </c>
      <c r="AN54">
        <v>0.73250328115216046</v>
      </c>
      <c r="AO54">
        <v>0</v>
      </c>
      <c r="AP54">
        <v>0.47146534251721978</v>
      </c>
      <c r="AQ54">
        <v>0</v>
      </c>
      <c r="AR54">
        <v>1.015803529534544</v>
      </c>
      <c r="AS54">
        <v>1.444023583802964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34.402620096346851</v>
      </c>
      <c r="BB54">
        <f t="shared" si="0"/>
        <v>788.6265688114745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9.3508402368012451</v>
      </c>
      <c r="L55">
        <v>579.31450403074746</v>
      </c>
      <c r="M55">
        <v>27.770217510545447</v>
      </c>
      <c r="N55">
        <v>35.78891250960617</v>
      </c>
      <c r="O55">
        <v>0</v>
      </c>
      <c r="P55">
        <v>36.94524382016003</v>
      </c>
      <c r="Q55">
        <v>6.6076768714341814</v>
      </c>
      <c r="R55">
        <v>12.796328147801521</v>
      </c>
      <c r="S55">
        <v>7.9928788865562472</v>
      </c>
      <c r="T55">
        <v>0</v>
      </c>
      <c r="U55">
        <v>21.407357821611363</v>
      </c>
      <c r="V55">
        <v>5.9985055787875829</v>
      </c>
      <c r="W55">
        <v>12.477519959666912</v>
      </c>
      <c r="X55">
        <v>30.160681512708944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2.7459977198914629</v>
      </c>
      <c r="AG55">
        <v>13.500878174076393</v>
      </c>
      <c r="AH55">
        <v>0</v>
      </c>
      <c r="AI55">
        <v>0</v>
      </c>
      <c r="AJ55">
        <v>0</v>
      </c>
      <c r="AK55">
        <v>16.507850390419534</v>
      </c>
      <c r="AL55">
        <v>0</v>
      </c>
      <c r="AM55">
        <v>0</v>
      </c>
      <c r="AN55">
        <v>0.73250328115216046</v>
      </c>
      <c r="AO55">
        <v>0</v>
      </c>
      <c r="AP55">
        <v>0.47146534251721978</v>
      </c>
      <c r="AQ55">
        <v>0</v>
      </c>
      <c r="AR55">
        <v>1.015803529534544</v>
      </c>
      <c r="AS55">
        <v>1.444023583802964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34.402620096346851</v>
      </c>
      <c r="BB55">
        <f t="shared" si="0"/>
        <v>788.6265688114745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9.3508402368012451</v>
      </c>
      <c r="L56">
        <v>579.31450403074746</v>
      </c>
      <c r="M56">
        <v>27.770217510545447</v>
      </c>
      <c r="N56">
        <v>35.78891250960617</v>
      </c>
      <c r="O56">
        <v>0</v>
      </c>
      <c r="P56">
        <v>36.94524382016003</v>
      </c>
      <c r="Q56">
        <v>6.6076768714341814</v>
      </c>
      <c r="R56">
        <v>12.796328147801521</v>
      </c>
      <c r="S56">
        <v>7.9928788865562472</v>
      </c>
      <c r="T56">
        <v>0</v>
      </c>
      <c r="U56">
        <v>21.407357821611363</v>
      </c>
      <c r="V56">
        <v>5.9985055787875829</v>
      </c>
      <c r="W56">
        <v>12.477519959666912</v>
      </c>
      <c r="X56">
        <v>30.160681512708944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2.7459977198914629</v>
      </c>
      <c r="AG56">
        <v>13.500878174076393</v>
      </c>
      <c r="AH56">
        <v>0</v>
      </c>
      <c r="AI56">
        <v>0</v>
      </c>
      <c r="AJ56">
        <v>0</v>
      </c>
      <c r="AK56">
        <v>16.507850390419534</v>
      </c>
      <c r="AL56">
        <v>0</v>
      </c>
      <c r="AM56">
        <v>0</v>
      </c>
      <c r="AN56">
        <v>0.73250328115216046</v>
      </c>
      <c r="AO56">
        <v>0</v>
      </c>
      <c r="AP56">
        <v>0.47146534251721978</v>
      </c>
      <c r="AQ56">
        <v>0</v>
      </c>
      <c r="AR56">
        <v>1.015803529534544</v>
      </c>
      <c r="AS56">
        <v>1.444023583802964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34.402620096346851</v>
      </c>
      <c r="BB56">
        <f t="shared" si="0"/>
        <v>788.6265688114745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9.3508402368012451</v>
      </c>
      <c r="L57">
        <v>579.31450403074746</v>
      </c>
      <c r="M57">
        <v>27.770217510545447</v>
      </c>
      <c r="N57">
        <v>35.78891250960617</v>
      </c>
      <c r="O57">
        <v>0</v>
      </c>
      <c r="P57">
        <v>36.94524382016003</v>
      </c>
      <c r="Q57">
        <v>6.6076768714341814</v>
      </c>
      <c r="R57">
        <v>12.796328147801521</v>
      </c>
      <c r="S57">
        <v>7.9928788865562472</v>
      </c>
      <c r="T57">
        <v>0</v>
      </c>
      <c r="U57">
        <v>21.407357821611363</v>
      </c>
      <c r="V57">
        <v>5.9985055787875829</v>
      </c>
      <c r="W57">
        <v>12.477519959666912</v>
      </c>
      <c r="X57">
        <v>30.160681512708944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2.7459977198914629</v>
      </c>
      <c r="AG57">
        <v>13.500878174076393</v>
      </c>
      <c r="AH57">
        <v>0</v>
      </c>
      <c r="AI57">
        <v>0</v>
      </c>
      <c r="AJ57">
        <v>0</v>
      </c>
      <c r="AK57">
        <v>16.507850390419534</v>
      </c>
      <c r="AL57">
        <v>0</v>
      </c>
      <c r="AM57">
        <v>0</v>
      </c>
      <c r="AN57">
        <v>0.73250328115216046</v>
      </c>
      <c r="AO57">
        <v>0</v>
      </c>
      <c r="AP57">
        <v>0.47146534251721978</v>
      </c>
      <c r="AQ57">
        <v>0</v>
      </c>
      <c r="AR57">
        <v>2.031607059069088</v>
      </c>
      <c r="AS57">
        <v>1.444023583802964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34.4450806838814</v>
      </c>
      <c r="BB57">
        <f t="shared" si="0"/>
        <v>789.59991175347443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9.3508402368012451</v>
      </c>
      <c r="L58">
        <v>579.31450403074746</v>
      </c>
      <c r="M58">
        <v>27.770217510545447</v>
      </c>
      <c r="N58">
        <v>35.78891250960617</v>
      </c>
      <c r="O58">
        <v>0</v>
      </c>
      <c r="P58">
        <v>36.94524382016003</v>
      </c>
      <c r="Q58">
        <v>2.0030416637105901</v>
      </c>
      <c r="R58">
        <v>11.992741949989137</v>
      </c>
      <c r="S58">
        <v>7.9928788865562472</v>
      </c>
      <c r="T58">
        <v>0</v>
      </c>
      <c r="U58">
        <v>21.407357821611363</v>
      </c>
      <c r="V58">
        <v>5.9985055787875829</v>
      </c>
      <c r="W58">
        <v>12.477519959666912</v>
      </c>
      <c r="X58">
        <v>30.160681512708944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2.7459977198914629</v>
      </c>
      <c r="AG58">
        <v>13.500878174076393</v>
      </c>
      <c r="AH58">
        <v>0</v>
      </c>
      <c r="AI58">
        <v>0</v>
      </c>
      <c r="AJ58">
        <v>0</v>
      </c>
      <c r="AK58">
        <v>16.507850390419534</v>
      </c>
      <c r="AL58">
        <v>0</v>
      </c>
      <c r="AM58">
        <v>0</v>
      </c>
      <c r="AN58">
        <v>0.73250328115216046</v>
      </c>
      <c r="AO58">
        <v>0</v>
      </c>
      <c r="AP58">
        <v>0.47146534251721978</v>
      </c>
      <c r="AQ58">
        <v>0</v>
      </c>
      <c r="AR58">
        <v>2.031607059069088</v>
      </c>
      <c r="AS58">
        <v>1.444023583802964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34.219017029130001</v>
      </c>
      <c r="BB58">
        <f t="shared" si="0"/>
        <v>784.41775400269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9.3508402368012451</v>
      </c>
      <c r="L59">
        <v>579.31450403074746</v>
      </c>
      <c r="M59">
        <v>27.770217510545447</v>
      </c>
      <c r="N59">
        <v>35.78891250960617</v>
      </c>
      <c r="O59">
        <v>0</v>
      </c>
      <c r="P59">
        <v>36.94524382016003</v>
      </c>
      <c r="Q59">
        <v>2.0030416637105901</v>
      </c>
      <c r="R59">
        <v>11.992741949989137</v>
      </c>
      <c r="S59">
        <v>7.9928788865562472</v>
      </c>
      <c r="T59">
        <v>0</v>
      </c>
      <c r="U59">
        <v>21.407357821611363</v>
      </c>
      <c r="V59">
        <v>5.9985055787875829</v>
      </c>
      <c r="W59">
        <v>12.477519959666912</v>
      </c>
      <c r="X59">
        <v>30.160681512708944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2.7459977198914629</v>
      </c>
      <c r="AG59">
        <v>13.500878174076393</v>
      </c>
      <c r="AH59">
        <v>0</v>
      </c>
      <c r="AI59">
        <v>0</v>
      </c>
      <c r="AJ59">
        <v>0</v>
      </c>
      <c r="AK59">
        <v>16.507850390419534</v>
      </c>
      <c r="AL59">
        <v>0</v>
      </c>
      <c r="AM59">
        <v>0</v>
      </c>
      <c r="AN59">
        <v>0.73250328115216046</v>
      </c>
      <c r="AO59">
        <v>0</v>
      </c>
      <c r="AP59">
        <v>0.47146534251721978</v>
      </c>
      <c r="AQ59">
        <v>0</v>
      </c>
      <c r="AR59">
        <v>2.031607059069088</v>
      </c>
      <c r="AS59">
        <v>1.444023583802964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34.219017029130001</v>
      </c>
      <c r="BB59">
        <f t="shared" si="0"/>
        <v>784.41775400269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9.3508402368012451</v>
      </c>
      <c r="L60">
        <v>579.31450403074746</v>
      </c>
      <c r="M60">
        <v>27.770217510545447</v>
      </c>
      <c r="N60">
        <v>35.78891250960617</v>
      </c>
      <c r="O60">
        <v>0</v>
      </c>
      <c r="P60">
        <v>36.94524382016003</v>
      </c>
      <c r="Q60">
        <v>6.6076768714341814</v>
      </c>
      <c r="R60">
        <v>12.796328147801521</v>
      </c>
      <c r="S60">
        <v>7.9928788865562472</v>
      </c>
      <c r="T60">
        <v>0</v>
      </c>
      <c r="U60">
        <v>21.407357821611363</v>
      </c>
      <c r="V60">
        <v>5.9985055787875829</v>
      </c>
      <c r="W60">
        <v>12.477519959666912</v>
      </c>
      <c r="X60">
        <v>30.160681512708944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2.7459977198914629</v>
      </c>
      <c r="AG60">
        <v>13.500878174076393</v>
      </c>
      <c r="AH60">
        <v>0</v>
      </c>
      <c r="AI60">
        <v>0</v>
      </c>
      <c r="AJ60">
        <v>0</v>
      </c>
      <c r="AK60">
        <v>16.507850390419534</v>
      </c>
      <c r="AL60">
        <v>0</v>
      </c>
      <c r="AM60">
        <v>0</v>
      </c>
      <c r="AN60">
        <v>0.73250328115216046</v>
      </c>
      <c r="AO60">
        <v>0</v>
      </c>
      <c r="AP60">
        <v>0.47146534251721978</v>
      </c>
      <c r="AQ60">
        <v>0</v>
      </c>
      <c r="AR60">
        <v>2.031607059069088</v>
      </c>
      <c r="AS60">
        <v>1.444023583802964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34.4450806838814</v>
      </c>
      <c r="BB60">
        <f t="shared" si="0"/>
        <v>789.59991175347443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9.3508402368012451</v>
      </c>
      <c r="L61">
        <v>579.31450403074746</v>
      </c>
      <c r="M61">
        <v>27.770217510545447</v>
      </c>
      <c r="N61">
        <v>35.78891250960617</v>
      </c>
      <c r="O61">
        <v>0</v>
      </c>
      <c r="P61">
        <v>36.94524382016003</v>
      </c>
      <c r="Q61">
        <v>6.6076768714341814</v>
      </c>
      <c r="R61">
        <v>12.796328147801521</v>
      </c>
      <c r="S61">
        <v>7.9928788865562472</v>
      </c>
      <c r="T61">
        <v>0</v>
      </c>
      <c r="U61">
        <v>21.407357821611363</v>
      </c>
      <c r="V61">
        <v>5.9985055787875829</v>
      </c>
      <c r="W61">
        <v>12.477519959666912</v>
      </c>
      <c r="X61">
        <v>30.160681512708944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2.7459977198914629</v>
      </c>
      <c r="AG61">
        <v>13.500878174076393</v>
      </c>
      <c r="AH61">
        <v>0</v>
      </c>
      <c r="AI61">
        <v>0</v>
      </c>
      <c r="AJ61">
        <v>0</v>
      </c>
      <c r="AK61">
        <v>16.507850390419534</v>
      </c>
      <c r="AL61">
        <v>0</v>
      </c>
      <c r="AM61">
        <v>0</v>
      </c>
      <c r="AN61">
        <v>0.73250328115216046</v>
      </c>
      <c r="AO61">
        <v>0</v>
      </c>
      <c r="AP61">
        <v>0.47146534251721978</v>
      </c>
      <c r="AQ61">
        <v>4.8466969488624505</v>
      </c>
      <c r="AR61">
        <v>2.031607059069088</v>
      </c>
      <c r="AS61">
        <v>1.444023583802964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34.647672616343847</v>
      </c>
      <c r="BB61">
        <f t="shared" si="0"/>
        <v>794.24401676987452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9.3508402368012451</v>
      </c>
      <c r="L62">
        <v>579.31450403074746</v>
      </c>
      <c r="M62">
        <v>27.770217510545447</v>
      </c>
      <c r="N62">
        <v>35.78891250960617</v>
      </c>
      <c r="O62">
        <v>0</v>
      </c>
      <c r="P62">
        <v>36.94524382016003</v>
      </c>
      <c r="Q62">
        <v>6.6076768714341814</v>
      </c>
      <c r="R62">
        <v>12.796328147801521</v>
      </c>
      <c r="S62">
        <v>7.9928788865562472</v>
      </c>
      <c r="T62">
        <v>0</v>
      </c>
      <c r="U62">
        <v>21.407357821611363</v>
      </c>
      <c r="V62">
        <v>5.9985055787875829</v>
      </c>
      <c r="W62">
        <v>12.477519959666912</v>
      </c>
      <c r="X62">
        <v>30.160681512708944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2.7459977198914629</v>
      </c>
      <c r="AG62">
        <v>13.500878174076393</v>
      </c>
      <c r="AH62">
        <v>0</v>
      </c>
      <c r="AI62">
        <v>0</v>
      </c>
      <c r="AJ62">
        <v>0</v>
      </c>
      <c r="AK62">
        <v>16.507850390419534</v>
      </c>
      <c r="AL62">
        <v>0</v>
      </c>
      <c r="AM62">
        <v>0</v>
      </c>
      <c r="AN62">
        <v>0.73250328115216046</v>
      </c>
      <c r="AO62">
        <v>0</v>
      </c>
      <c r="AP62">
        <v>0.47146534251721978</v>
      </c>
      <c r="AQ62">
        <v>4.8466969488624505</v>
      </c>
      <c r="AR62">
        <v>2.031607059069088</v>
      </c>
      <c r="AS62">
        <v>1.444023583802964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34.647672616343847</v>
      </c>
      <c r="BB62">
        <f t="shared" si="0"/>
        <v>794.24401676987452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9.3508402368012451</v>
      </c>
      <c r="L63">
        <v>579.31450403074746</v>
      </c>
      <c r="M63">
        <v>27.770217510545447</v>
      </c>
      <c r="N63">
        <v>35.78891250960617</v>
      </c>
      <c r="O63">
        <v>0</v>
      </c>
      <c r="P63">
        <v>36.94524382016003</v>
      </c>
      <c r="Q63">
        <v>6.6076768714341814</v>
      </c>
      <c r="R63">
        <v>12.796328147801521</v>
      </c>
      <c r="S63">
        <v>7.9928788865562472</v>
      </c>
      <c r="T63">
        <v>0</v>
      </c>
      <c r="U63">
        <v>21.407357821611363</v>
      </c>
      <c r="V63">
        <v>5.9985055787875829</v>
      </c>
      <c r="W63">
        <v>12.815249372808898</v>
      </c>
      <c r="X63">
        <v>30.160681512708944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2.7459977198914629</v>
      </c>
      <c r="AG63">
        <v>13.500878174076393</v>
      </c>
      <c r="AH63">
        <v>0</v>
      </c>
      <c r="AI63">
        <v>0</v>
      </c>
      <c r="AJ63">
        <v>0</v>
      </c>
      <c r="AK63">
        <v>16.507850390419534</v>
      </c>
      <c r="AL63">
        <v>0</v>
      </c>
      <c r="AM63">
        <v>0</v>
      </c>
      <c r="AN63">
        <v>0.73250328115216046</v>
      </c>
      <c r="AO63">
        <v>0</v>
      </c>
      <c r="AP63">
        <v>0.47146534251721978</v>
      </c>
      <c r="AQ63">
        <v>9.693393897724901</v>
      </c>
      <c r="AR63">
        <v>2.031607059069088</v>
      </c>
      <c r="AS63">
        <v>1.444023583802964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34.864381638275638</v>
      </c>
      <c r="BB63">
        <f t="shared" si="0"/>
        <v>799.2117341099472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9.3508402368012451</v>
      </c>
      <c r="L64">
        <v>579.31450403074746</v>
      </c>
      <c r="M64">
        <v>27.770217510545447</v>
      </c>
      <c r="N64">
        <v>35.78891250960617</v>
      </c>
      <c r="O64">
        <v>0</v>
      </c>
      <c r="P64">
        <v>36.94524382016003</v>
      </c>
      <c r="Q64">
        <v>6.6076768714341814</v>
      </c>
      <c r="R64">
        <v>12.796328147801521</v>
      </c>
      <c r="S64">
        <v>7.9928788865562472</v>
      </c>
      <c r="T64">
        <v>0</v>
      </c>
      <c r="U64">
        <v>21.407357821611363</v>
      </c>
      <c r="V64">
        <v>5.9985055787875829</v>
      </c>
      <c r="W64">
        <v>12.846917061901333</v>
      </c>
      <c r="X64">
        <v>30.160681512708944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2.7459977198914629</v>
      </c>
      <c r="AG64">
        <v>13.500878174076393</v>
      </c>
      <c r="AH64">
        <v>0</v>
      </c>
      <c r="AI64">
        <v>0</v>
      </c>
      <c r="AJ64">
        <v>0</v>
      </c>
      <c r="AK64">
        <v>16.507850390419534</v>
      </c>
      <c r="AL64">
        <v>0</v>
      </c>
      <c r="AM64">
        <v>0</v>
      </c>
      <c r="AN64">
        <v>0.73250328115216046</v>
      </c>
      <c r="AO64">
        <v>0</v>
      </c>
      <c r="AP64">
        <v>0.47146534251721978</v>
      </c>
      <c r="AQ64">
        <v>14.540090536213734</v>
      </c>
      <c r="AR64">
        <v>2.031607059069088</v>
      </c>
      <c r="AS64">
        <v>1.444023583802964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35.068297267168532</v>
      </c>
      <c r="BB64">
        <f t="shared" si="0"/>
        <v>803.88618280863545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9.3508402368012451</v>
      </c>
      <c r="L65">
        <v>579.31450403074746</v>
      </c>
      <c r="M65">
        <v>27.770217510545447</v>
      </c>
      <c r="N65">
        <v>35.78891250960617</v>
      </c>
      <c r="O65">
        <v>0</v>
      </c>
      <c r="P65">
        <v>36.94524382016003</v>
      </c>
      <c r="Q65">
        <v>6.6076768714341814</v>
      </c>
      <c r="R65">
        <v>12.796328147801521</v>
      </c>
      <c r="S65">
        <v>7.9928788865562472</v>
      </c>
      <c r="T65">
        <v>0</v>
      </c>
      <c r="U65">
        <v>21.407357821611363</v>
      </c>
      <c r="V65">
        <v>5.9985055787875829</v>
      </c>
      <c r="W65">
        <v>13.023105220025993</v>
      </c>
      <c r="X65">
        <v>30.160681512708944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5.4919951262784386</v>
      </c>
      <c r="AG65">
        <v>13.500878174076393</v>
      </c>
      <c r="AH65">
        <v>0</v>
      </c>
      <c r="AI65">
        <v>0</v>
      </c>
      <c r="AJ65">
        <v>0</v>
      </c>
      <c r="AK65">
        <v>16.507850390419534</v>
      </c>
      <c r="AL65">
        <v>0</v>
      </c>
      <c r="AM65">
        <v>0</v>
      </c>
      <c r="AN65">
        <v>0.73250328115216046</v>
      </c>
      <c r="AO65">
        <v>0</v>
      </c>
      <c r="AP65">
        <v>0.47146534251721978</v>
      </c>
      <c r="AQ65">
        <v>14.540090536213734</v>
      </c>
      <c r="AR65">
        <v>2.031607059069088</v>
      </c>
      <c r="AS65">
        <v>2.3929532302233354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35.230109882985502</v>
      </c>
      <c r="BB65">
        <f t="shared" si="0"/>
        <v>807.59548540375056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9.3508402368012451</v>
      </c>
      <c r="L66">
        <v>579.31450403074746</v>
      </c>
      <c r="M66">
        <v>27.770217510545447</v>
      </c>
      <c r="N66">
        <v>35.78891250960617</v>
      </c>
      <c r="O66">
        <v>0</v>
      </c>
      <c r="P66">
        <v>36.94524382016003</v>
      </c>
      <c r="Q66">
        <v>6.6076768714341814</v>
      </c>
      <c r="R66">
        <v>12.796328147801521</v>
      </c>
      <c r="S66">
        <v>7.9928788865562472</v>
      </c>
      <c r="T66">
        <v>0</v>
      </c>
      <c r="U66">
        <v>21.407357821611363</v>
      </c>
      <c r="V66">
        <v>5.9985055787875829</v>
      </c>
      <c r="W66">
        <v>13.03523205595873</v>
      </c>
      <c r="X66">
        <v>30.160681512708944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5.4919951262784386</v>
      </c>
      <c r="AG66">
        <v>13.500878174076393</v>
      </c>
      <c r="AH66">
        <v>0</v>
      </c>
      <c r="AI66">
        <v>0</v>
      </c>
      <c r="AJ66">
        <v>0</v>
      </c>
      <c r="AK66">
        <v>16.507850390419534</v>
      </c>
      <c r="AL66">
        <v>0</v>
      </c>
      <c r="AM66">
        <v>0</v>
      </c>
      <c r="AN66">
        <v>0.73250328115216046</v>
      </c>
      <c r="AO66">
        <v>0</v>
      </c>
      <c r="AP66">
        <v>0.47146534251721978</v>
      </c>
      <c r="AQ66">
        <v>14.540090536213734</v>
      </c>
      <c r="AR66">
        <v>2.031607059069088</v>
      </c>
      <c r="AS66">
        <v>2.3929532302233354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35.230616784727488</v>
      </c>
      <c r="BB66">
        <f t="shared" si="0"/>
        <v>807.60710533794145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9.3508402368012451</v>
      </c>
      <c r="L67">
        <v>579.31450403074746</v>
      </c>
      <c r="M67">
        <v>27.770217510545447</v>
      </c>
      <c r="N67">
        <v>35.78891250960617</v>
      </c>
      <c r="O67">
        <v>0</v>
      </c>
      <c r="P67">
        <v>36.94524382016003</v>
      </c>
      <c r="Q67">
        <v>6.6076768714341814</v>
      </c>
      <c r="R67">
        <v>12.796328147801521</v>
      </c>
      <c r="S67">
        <v>7.9928788865562472</v>
      </c>
      <c r="T67">
        <v>0</v>
      </c>
      <c r="U67">
        <v>21.407357821611363</v>
      </c>
      <c r="V67">
        <v>5.9985055787875829</v>
      </c>
      <c r="W67">
        <v>13.213110301291666</v>
      </c>
      <c r="X67">
        <v>30.160681512708944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5.4919951262784386</v>
      </c>
      <c r="AG67">
        <v>13.500878174076393</v>
      </c>
      <c r="AH67">
        <v>4.9894418498225841</v>
      </c>
      <c r="AI67">
        <v>0</v>
      </c>
      <c r="AJ67">
        <v>0</v>
      </c>
      <c r="AK67">
        <v>16.507850390419534</v>
      </c>
      <c r="AL67">
        <v>0</v>
      </c>
      <c r="AM67">
        <v>0</v>
      </c>
      <c r="AN67">
        <v>0.73250328115216046</v>
      </c>
      <c r="AO67">
        <v>0</v>
      </c>
      <c r="AP67">
        <v>0.47146534251721978</v>
      </c>
      <c r="AQ67">
        <v>14.540090536213734</v>
      </c>
      <c r="AR67">
        <v>1.015803529534544</v>
      </c>
      <c r="AS67">
        <v>2.3929532302233354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35.404150177170436</v>
      </c>
      <c r="BB67">
        <f t="shared" si="0"/>
        <v>811.58508851111935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9.3508402368012451</v>
      </c>
      <c r="L68">
        <v>579.31450403074746</v>
      </c>
      <c r="M68">
        <v>27.770217510545447</v>
      </c>
      <c r="N68">
        <v>35.78891250960617</v>
      </c>
      <c r="O68">
        <v>0</v>
      </c>
      <c r="P68">
        <v>36.94524382016003</v>
      </c>
      <c r="Q68">
        <v>6.6076768714341814</v>
      </c>
      <c r="R68">
        <v>12.796328147801521</v>
      </c>
      <c r="S68">
        <v>7.9928788865562472</v>
      </c>
      <c r="T68">
        <v>0</v>
      </c>
      <c r="U68">
        <v>21.407357821611363</v>
      </c>
      <c r="V68">
        <v>5.9985055787875829</v>
      </c>
      <c r="W68">
        <v>13.213110301291666</v>
      </c>
      <c r="X68">
        <v>30.160681512708944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5.4919951262784386</v>
      </c>
      <c r="AG68">
        <v>13.500878174076393</v>
      </c>
      <c r="AH68">
        <v>7.0439178871843033</v>
      </c>
      <c r="AI68">
        <v>0</v>
      </c>
      <c r="AJ68">
        <v>0</v>
      </c>
      <c r="AK68">
        <v>16.507850390419534</v>
      </c>
      <c r="AL68">
        <v>0</v>
      </c>
      <c r="AM68">
        <v>0</v>
      </c>
      <c r="AN68">
        <v>0.73250328115216046</v>
      </c>
      <c r="AO68">
        <v>0</v>
      </c>
      <c r="AP68">
        <v>0.47146534251721978</v>
      </c>
      <c r="AQ68">
        <v>19.386787485076184</v>
      </c>
      <c r="AR68">
        <v>1.015803529534544</v>
      </c>
      <c r="AS68">
        <v>2.3929532302233354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35.692619207994603</v>
      </c>
      <c r="BB68">
        <f t="shared" ref="BB68:BB99" si="1">SUM(B68:AZ68)-BA68</f>
        <v>818.19779246651933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9.3508402368012451</v>
      </c>
      <c r="L69">
        <v>579.31450403074746</v>
      </c>
      <c r="M69">
        <v>27.770217510545447</v>
      </c>
      <c r="N69">
        <v>35.78891250960617</v>
      </c>
      <c r="O69">
        <v>0</v>
      </c>
      <c r="P69">
        <v>36.94524382016003</v>
      </c>
      <c r="Q69">
        <v>6.6076768714341814</v>
      </c>
      <c r="R69">
        <v>12.796328147801521</v>
      </c>
      <c r="S69">
        <v>7.9928788865562472</v>
      </c>
      <c r="T69">
        <v>0</v>
      </c>
      <c r="U69">
        <v>21.407357821611363</v>
      </c>
      <c r="V69">
        <v>5.9985055787875829</v>
      </c>
      <c r="W69">
        <v>12.655401243534744</v>
      </c>
      <c r="X69">
        <v>30.160681512708944</v>
      </c>
      <c r="Y69">
        <v>0</v>
      </c>
      <c r="Z69">
        <v>0</v>
      </c>
      <c r="AA69">
        <v>0</v>
      </c>
      <c r="AB69">
        <v>0</v>
      </c>
      <c r="AC69">
        <v>2.3725937967021498</v>
      </c>
      <c r="AD69">
        <v>2.8288040075140883</v>
      </c>
      <c r="AE69">
        <v>0</v>
      </c>
      <c r="AF69">
        <v>5.4919951262784386</v>
      </c>
      <c r="AG69">
        <v>13.500878174076393</v>
      </c>
      <c r="AH69">
        <v>14.498731107284492</v>
      </c>
      <c r="AI69">
        <v>0</v>
      </c>
      <c r="AJ69">
        <v>0</v>
      </c>
      <c r="AK69">
        <v>16.507850390419534</v>
      </c>
      <c r="AL69">
        <v>0</v>
      </c>
      <c r="AM69">
        <v>0</v>
      </c>
      <c r="AN69">
        <v>0.73250328115216046</v>
      </c>
      <c r="AO69">
        <v>0</v>
      </c>
      <c r="AP69">
        <v>0.47146534251721978</v>
      </c>
      <c r="AQ69">
        <v>19.386787485076184</v>
      </c>
      <c r="AR69">
        <v>3.3860115516593607</v>
      </c>
      <c r="AS69">
        <v>2.3929532302233354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36.297411285521598</v>
      </c>
      <c r="BB69">
        <f t="shared" si="1"/>
        <v>832.06171037767683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9.3508402368012451</v>
      </c>
      <c r="L70">
        <v>579.31450403074746</v>
      </c>
      <c r="M70">
        <v>27.770217510545447</v>
      </c>
      <c r="N70">
        <v>35.78891250960617</v>
      </c>
      <c r="O70">
        <v>0</v>
      </c>
      <c r="P70">
        <v>36.94524382016003</v>
      </c>
      <c r="Q70">
        <v>6.6076768714341814</v>
      </c>
      <c r="R70">
        <v>12.796328147801521</v>
      </c>
      <c r="S70">
        <v>7.9928788865562472</v>
      </c>
      <c r="T70">
        <v>0</v>
      </c>
      <c r="U70">
        <v>21.407357821611363</v>
      </c>
      <c r="V70">
        <v>5.9985055787875829</v>
      </c>
      <c r="W70">
        <v>12.655401243534744</v>
      </c>
      <c r="X70">
        <v>30.160681512708944</v>
      </c>
      <c r="Y70">
        <v>0</v>
      </c>
      <c r="Z70">
        <v>0</v>
      </c>
      <c r="AA70">
        <v>0</v>
      </c>
      <c r="AB70">
        <v>1.0354707060112711</v>
      </c>
      <c r="AC70">
        <v>6.0165019772490087</v>
      </c>
      <c r="AD70">
        <v>5.6576080150281767</v>
      </c>
      <c r="AE70">
        <v>5.0983608791484025</v>
      </c>
      <c r="AF70">
        <v>5.4919951262784386</v>
      </c>
      <c r="AG70">
        <v>13.500878174076393</v>
      </c>
      <c r="AH70">
        <v>21.748096660926734</v>
      </c>
      <c r="AI70">
        <v>0</v>
      </c>
      <c r="AJ70">
        <v>0</v>
      </c>
      <c r="AK70">
        <v>16.507850390419534</v>
      </c>
      <c r="AL70">
        <v>0</v>
      </c>
      <c r="AM70">
        <v>0</v>
      </c>
      <c r="AN70">
        <v>0.73250328115216046</v>
      </c>
      <c r="AO70">
        <v>0</v>
      </c>
      <c r="AP70">
        <v>0.47146534251721978</v>
      </c>
      <c r="AQ70">
        <v>19.386787485076184</v>
      </c>
      <c r="AR70">
        <v>9.4808324086829465</v>
      </c>
      <c r="AS70">
        <v>2.3929532302233354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37.382151807208061</v>
      </c>
      <c r="BB70">
        <f t="shared" si="1"/>
        <v>856.92770003987687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9.3508402368012451</v>
      </c>
      <c r="L71">
        <v>579.31450403074746</v>
      </c>
      <c r="M71">
        <v>27.770217510545447</v>
      </c>
      <c r="N71">
        <v>35.78891250960617</v>
      </c>
      <c r="O71">
        <v>0</v>
      </c>
      <c r="P71">
        <v>36.94524382016003</v>
      </c>
      <c r="Q71">
        <v>6.6076768714341814</v>
      </c>
      <c r="R71">
        <v>12.796328147801521</v>
      </c>
      <c r="S71">
        <v>7.9928788865562472</v>
      </c>
      <c r="T71">
        <v>0</v>
      </c>
      <c r="U71">
        <v>21.407357821611363</v>
      </c>
      <c r="V71">
        <v>5.9985055787875829</v>
      </c>
      <c r="W71">
        <v>12.655401243534744</v>
      </c>
      <c r="X71">
        <v>30.160681512708944</v>
      </c>
      <c r="Y71">
        <v>0</v>
      </c>
      <c r="Z71">
        <v>0.33737433938634942</v>
      </c>
      <c r="AA71">
        <v>0</v>
      </c>
      <c r="AB71">
        <v>4.0921801753287408</v>
      </c>
      <c r="AC71">
        <v>6.0165019772490087</v>
      </c>
      <c r="AD71">
        <v>8.4864123356293053</v>
      </c>
      <c r="AE71">
        <v>10.19672207117512</v>
      </c>
      <c r="AF71">
        <v>5.4919951262784386</v>
      </c>
      <c r="AG71">
        <v>13.500878174076393</v>
      </c>
      <c r="AH71">
        <v>28.997462214568984</v>
      </c>
      <c r="AI71">
        <v>0</v>
      </c>
      <c r="AJ71">
        <v>0</v>
      </c>
      <c r="AK71">
        <v>16.507850390419534</v>
      </c>
      <c r="AL71">
        <v>0</v>
      </c>
      <c r="AM71">
        <v>0.82686517553746608</v>
      </c>
      <c r="AN71">
        <v>0.73250328115216046</v>
      </c>
      <c r="AO71">
        <v>0</v>
      </c>
      <c r="AP71">
        <v>0.47146534251721978</v>
      </c>
      <c r="AQ71">
        <v>19.386787485076184</v>
      </c>
      <c r="AR71">
        <v>1.015803529534544</v>
      </c>
      <c r="AS71">
        <v>2.3929532302233354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37.839128266171038</v>
      </c>
      <c r="BB71">
        <f t="shared" si="1"/>
        <v>867.40317475227664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9.3508402368012451</v>
      </c>
      <c r="L72">
        <v>579.31450403074746</v>
      </c>
      <c r="M72">
        <v>27.770217510545447</v>
      </c>
      <c r="N72">
        <v>35.78891250960617</v>
      </c>
      <c r="O72">
        <v>0</v>
      </c>
      <c r="P72">
        <v>36.94524382016003</v>
      </c>
      <c r="Q72">
        <v>6.6076768714341814</v>
      </c>
      <c r="R72">
        <v>12.796328147801521</v>
      </c>
      <c r="S72">
        <v>7.9928788865562472</v>
      </c>
      <c r="T72">
        <v>0</v>
      </c>
      <c r="U72">
        <v>21.407357821611363</v>
      </c>
      <c r="V72">
        <v>5.9985055787875829</v>
      </c>
      <c r="W72">
        <v>12.655401243534744</v>
      </c>
      <c r="X72">
        <v>30.160681512708944</v>
      </c>
      <c r="Y72">
        <v>0</v>
      </c>
      <c r="Z72">
        <v>2.1929332060112707</v>
      </c>
      <c r="AA72">
        <v>4.3089941532039235</v>
      </c>
      <c r="AB72">
        <v>7.8695774279899799</v>
      </c>
      <c r="AC72">
        <v>6.0165019772490087</v>
      </c>
      <c r="AD72">
        <v>8.4864123356293053</v>
      </c>
      <c r="AE72">
        <v>10.19672207117512</v>
      </c>
      <c r="AF72">
        <v>8.2379928461699006</v>
      </c>
      <c r="AG72">
        <v>13.500878174076393</v>
      </c>
      <c r="AH72">
        <v>36.246827768211226</v>
      </c>
      <c r="AI72">
        <v>1.1859370882905447</v>
      </c>
      <c r="AJ72">
        <v>0</v>
      </c>
      <c r="AK72">
        <v>16.507850390419534</v>
      </c>
      <c r="AL72">
        <v>0</v>
      </c>
      <c r="AM72">
        <v>1.5297006373408475</v>
      </c>
      <c r="AN72">
        <v>0.73250328115216046</v>
      </c>
      <c r="AO72">
        <v>0</v>
      </c>
      <c r="AP72">
        <v>0.47146534251721978</v>
      </c>
      <c r="AQ72">
        <v>19.386787485076184</v>
      </c>
      <c r="AR72">
        <v>1.015803529534544</v>
      </c>
      <c r="AS72">
        <v>2.3929532302233354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38.751458664988753</v>
      </c>
      <c r="BB72">
        <f t="shared" si="1"/>
        <v>888.31693044957672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9.3508402368012451</v>
      </c>
      <c r="L73">
        <v>579.31450403074746</v>
      </c>
      <c r="M73">
        <v>27.770217510545447</v>
      </c>
      <c r="N73">
        <v>35.78891250960617</v>
      </c>
      <c r="O73">
        <v>0</v>
      </c>
      <c r="P73">
        <v>36.94524382016003</v>
      </c>
      <c r="Q73">
        <v>6.6076768714341814</v>
      </c>
      <c r="R73">
        <v>12.796328147801521</v>
      </c>
      <c r="S73">
        <v>7.9928788865562472</v>
      </c>
      <c r="T73">
        <v>0</v>
      </c>
      <c r="U73">
        <v>21.407357821611363</v>
      </c>
      <c r="V73">
        <v>5.9985055787875829</v>
      </c>
      <c r="W73">
        <v>12.655401243534744</v>
      </c>
      <c r="X73">
        <v>30.160681512708944</v>
      </c>
      <c r="Y73">
        <v>0</v>
      </c>
      <c r="Z73">
        <v>4.0201526153203924</v>
      </c>
      <c r="AA73">
        <v>8.6179883064078471</v>
      </c>
      <c r="AB73">
        <v>8.1843603506574816</v>
      </c>
      <c r="AC73">
        <v>6.0165019772490087</v>
      </c>
      <c r="AD73">
        <v>11.315216343143394</v>
      </c>
      <c r="AE73">
        <v>15.334913924024214</v>
      </c>
      <c r="AF73">
        <v>9.2448585931955733</v>
      </c>
      <c r="AG73">
        <v>13.500878174076393</v>
      </c>
      <c r="AH73">
        <v>43.496193321853468</v>
      </c>
      <c r="AI73">
        <v>5.1390610288040079</v>
      </c>
      <c r="AJ73">
        <v>0</v>
      </c>
      <c r="AK73">
        <v>16.507850390419534</v>
      </c>
      <c r="AL73">
        <v>0</v>
      </c>
      <c r="AM73">
        <v>2.8940284273638066</v>
      </c>
      <c r="AN73">
        <v>0.71322714934251719</v>
      </c>
      <c r="AO73">
        <v>0</v>
      </c>
      <c r="AP73">
        <v>0.47146534251721978</v>
      </c>
      <c r="AQ73">
        <v>19.386787485076184</v>
      </c>
      <c r="AR73">
        <v>1.015803529534544</v>
      </c>
      <c r="AS73">
        <v>2.3929532302233354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39.920704953427169</v>
      </c>
      <c r="BB73">
        <f t="shared" si="1"/>
        <v>915.12008340607679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9.3508402368012451</v>
      </c>
      <c r="L74">
        <v>579.31450403074746</v>
      </c>
      <c r="M74">
        <v>27.770217510545447</v>
      </c>
      <c r="N74">
        <v>35.78891250960617</v>
      </c>
      <c r="O74">
        <v>0</v>
      </c>
      <c r="P74">
        <v>36.94524382016003</v>
      </c>
      <c r="Q74">
        <v>6.6076768714341814</v>
      </c>
      <c r="R74">
        <v>12.796328147801521</v>
      </c>
      <c r="S74">
        <v>7.9928788865562472</v>
      </c>
      <c r="T74">
        <v>0</v>
      </c>
      <c r="U74">
        <v>21.407357821611363</v>
      </c>
      <c r="V74">
        <v>5.9985055787875829</v>
      </c>
      <c r="W74">
        <v>12.655401243534744</v>
      </c>
      <c r="X74">
        <v>30.160681512708944</v>
      </c>
      <c r="Y74">
        <v>0</v>
      </c>
      <c r="Z74">
        <v>4.0201526153203924</v>
      </c>
      <c r="AA74">
        <v>8.6179883064078471</v>
      </c>
      <c r="AB74">
        <v>8.1843603506574816</v>
      </c>
      <c r="AC74">
        <v>6.0165019772490087</v>
      </c>
      <c r="AD74">
        <v>11.315216343143394</v>
      </c>
      <c r="AE74">
        <v>15.347659960759756</v>
      </c>
      <c r="AF74">
        <v>9.2448585931955733</v>
      </c>
      <c r="AG74">
        <v>13.500878174076393</v>
      </c>
      <c r="AH74">
        <v>43.496193321853468</v>
      </c>
      <c r="AI74">
        <v>5.1390610288040079</v>
      </c>
      <c r="AJ74">
        <v>0</v>
      </c>
      <c r="AK74">
        <v>16.507850390419534</v>
      </c>
      <c r="AL74">
        <v>0</v>
      </c>
      <c r="AM74">
        <v>4.9115795433103733</v>
      </c>
      <c r="AN74">
        <v>0.71322714934251719</v>
      </c>
      <c r="AO74">
        <v>0</v>
      </c>
      <c r="AP74">
        <v>0.47146534251721978</v>
      </c>
      <c r="AQ74">
        <v>19.386787485076184</v>
      </c>
      <c r="AR74">
        <v>1.015803529534544</v>
      </c>
      <c r="AS74">
        <v>2.3929532302233354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40.005571374409278</v>
      </c>
      <c r="BB74">
        <f t="shared" si="1"/>
        <v>917.06551413777674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9.3508402368012451</v>
      </c>
      <c r="L75">
        <v>579.31450403074746</v>
      </c>
      <c r="M75">
        <v>27.770217510545447</v>
      </c>
      <c r="N75">
        <v>35.78891250960617</v>
      </c>
      <c r="O75">
        <v>0</v>
      </c>
      <c r="P75">
        <v>36.94524382016003</v>
      </c>
      <c r="Q75">
        <v>6.6076768714341814</v>
      </c>
      <c r="R75">
        <v>12.796328147801521</v>
      </c>
      <c r="S75">
        <v>7.9928788865562472</v>
      </c>
      <c r="T75">
        <v>0</v>
      </c>
      <c r="U75">
        <v>21.407357821611363</v>
      </c>
      <c r="V75">
        <v>5.9985055787875829</v>
      </c>
      <c r="W75">
        <v>12.655401243534744</v>
      </c>
      <c r="X75">
        <v>30.160681512708944</v>
      </c>
      <c r="Y75">
        <v>0</v>
      </c>
      <c r="Z75">
        <v>4.0201526153203924</v>
      </c>
      <c r="AA75">
        <v>8.6179883064078471</v>
      </c>
      <c r="AB75">
        <v>8.1843603506574816</v>
      </c>
      <c r="AC75">
        <v>6.0165019772490087</v>
      </c>
      <c r="AD75">
        <v>11.315216343143394</v>
      </c>
      <c r="AE75">
        <v>15.347659960759756</v>
      </c>
      <c r="AF75">
        <v>9.2448585931955733</v>
      </c>
      <c r="AG75">
        <v>13.500878174076393</v>
      </c>
      <c r="AH75">
        <v>43.496193321853468</v>
      </c>
      <c r="AI75">
        <v>5.1390610288040079</v>
      </c>
      <c r="AJ75">
        <v>0</v>
      </c>
      <c r="AK75">
        <v>16.507850390419534</v>
      </c>
      <c r="AL75">
        <v>0</v>
      </c>
      <c r="AM75">
        <v>4.9115795433103733</v>
      </c>
      <c r="AN75">
        <v>0.71322714934251719</v>
      </c>
      <c r="AO75">
        <v>0</v>
      </c>
      <c r="AP75">
        <v>1.7287062558964725</v>
      </c>
      <c r="AQ75">
        <v>19.386787485076184</v>
      </c>
      <c r="AR75">
        <v>1.015803529534544</v>
      </c>
      <c r="AS75">
        <v>2.3929532302233354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40.058124044588531</v>
      </c>
      <c r="BB75">
        <f t="shared" si="1"/>
        <v>918.27020238097668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9.3508402368012451</v>
      </c>
      <c r="L76">
        <v>579.31450403074746</v>
      </c>
      <c r="M76">
        <v>27.770217510545447</v>
      </c>
      <c r="N76">
        <v>35.78891250960617</v>
      </c>
      <c r="O76">
        <v>0</v>
      </c>
      <c r="P76">
        <v>36.94524382016003</v>
      </c>
      <c r="Q76">
        <v>6.6076768714341814</v>
      </c>
      <c r="R76">
        <v>12.796328147801521</v>
      </c>
      <c r="S76">
        <v>7.9928788865562472</v>
      </c>
      <c r="T76">
        <v>0</v>
      </c>
      <c r="U76">
        <v>21.407357821611363</v>
      </c>
      <c r="V76">
        <v>5.9985055787875829</v>
      </c>
      <c r="W76">
        <v>12.655401243534744</v>
      </c>
      <c r="X76">
        <v>30.160681512708944</v>
      </c>
      <c r="Y76">
        <v>0</v>
      </c>
      <c r="Z76">
        <v>4.0201526153203924</v>
      </c>
      <c r="AA76">
        <v>8.6179883064078471</v>
      </c>
      <c r="AB76">
        <v>8.1843603506574816</v>
      </c>
      <c r="AC76">
        <v>6.0165019772490087</v>
      </c>
      <c r="AD76">
        <v>11.315216343143394</v>
      </c>
      <c r="AE76">
        <v>15.347659960759756</v>
      </c>
      <c r="AF76">
        <v>9.2448585931955733</v>
      </c>
      <c r="AG76">
        <v>13.500878174076393</v>
      </c>
      <c r="AH76">
        <v>41.08952137445209</v>
      </c>
      <c r="AI76">
        <v>5.1390610288040079</v>
      </c>
      <c r="AJ76">
        <v>0</v>
      </c>
      <c r="AK76">
        <v>16.507850390419534</v>
      </c>
      <c r="AL76">
        <v>0</v>
      </c>
      <c r="AM76">
        <v>4.9115795433103733</v>
      </c>
      <c r="AN76">
        <v>0.71322714934251719</v>
      </c>
      <c r="AO76">
        <v>0</v>
      </c>
      <c r="AP76">
        <v>1.7287062558964725</v>
      </c>
      <c r="AQ76">
        <v>19.386787485076184</v>
      </c>
      <c r="AR76">
        <v>1.015803529534544</v>
      </c>
      <c r="AS76">
        <v>2.4754687263619282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39.960974304925749</v>
      </c>
      <c r="BB76">
        <f t="shared" si="1"/>
        <v>916.04319566937647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9.3508402368012451</v>
      </c>
      <c r="L77">
        <v>538.33617225495959</v>
      </c>
      <c r="M77">
        <v>27.770217510545447</v>
      </c>
      <c r="N77">
        <v>35.78891250960617</v>
      </c>
      <c r="O77">
        <v>0</v>
      </c>
      <c r="P77">
        <v>36.94524382016003</v>
      </c>
      <c r="Q77">
        <v>6.6076768714341814</v>
      </c>
      <c r="R77">
        <v>12.796328147801521</v>
      </c>
      <c r="S77">
        <v>7.9928788865562472</v>
      </c>
      <c r="T77">
        <v>0</v>
      </c>
      <c r="U77">
        <v>21.407357821611363</v>
      </c>
      <c r="V77">
        <v>5.9985055787875829</v>
      </c>
      <c r="W77">
        <v>13.003564333988297</v>
      </c>
      <c r="X77">
        <v>30.160681512708944</v>
      </c>
      <c r="Y77">
        <v>0</v>
      </c>
      <c r="Z77">
        <v>4.0201526153203924</v>
      </c>
      <c r="AA77">
        <v>8.6179883064078471</v>
      </c>
      <c r="AB77">
        <v>8.1843603506574816</v>
      </c>
      <c r="AC77">
        <v>6.0165019772490087</v>
      </c>
      <c r="AD77">
        <v>8.4864123356293053</v>
      </c>
      <c r="AE77">
        <v>15.347659960759756</v>
      </c>
      <c r="AF77">
        <v>9.2448585931955733</v>
      </c>
      <c r="AG77">
        <v>13.500878174076393</v>
      </c>
      <c r="AH77">
        <v>36.246827768211226</v>
      </c>
      <c r="AI77">
        <v>5.1390610288040079</v>
      </c>
      <c r="AJ77">
        <v>0</v>
      </c>
      <c r="AK77">
        <v>16.507850390419534</v>
      </c>
      <c r="AL77">
        <v>0</v>
      </c>
      <c r="AM77">
        <v>4.9115795433103733</v>
      </c>
      <c r="AN77">
        <v>0.71322714934251719</v>
      </c>
      <c r="AO77">
        <v>0</v>
      </c>
      <c r="AP77">
        <v>1.7287062558964725</v>
      </c>
      <c r="AQ77">
        <v>19.386787485076184</v>
      </c>
      <c r="AR77">
        <v>1.015803529534544</v>
      </c>
      <c r="AS77">
        <v>2.4754687263619282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37.94196465362392</v>
      </c>
      <c r="BB77">
        <f t="shared" si="1"/>
        <v>869.76053902158912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9.3508402368012451</v>
      </c>
      <c r="L78">
        <v>538.33617225495959</v>
      </c>
      <c r="M78">
        <v>27.770217510545447</v>
      </c>
      <c r="N78">
        <v>35.78891250960617</v>
      </c>
      <c r="O78">
        <v>0</v>
      </c>
      <c r="P78">
        <v>36.94524382016003</v>
      </c>
      <c r="Q78">
        <v>6.6076768714341814</v>
      </c>
      <c r="R78">
        <v>12.796328147801521</v>
      </c>
      <c r="S78">
        <v>7.9928788865562472</v>
      </c>
      <c r="T78">
        <v>0</v>
      </c>
      <c r="U78">
        <v>21.407357821611363</v>
      </c>
      <c r="V78">
        <v>5.9985055787875829</v>
      </c>
      <c r="W78">
        <v>13.03523205595873</v>
      </c>
      <c r="X78">
        <v>30.160681512708944</v>
      </c>
      <c r="Y78">
        <v>0</v>
      </c>
      <c r="Z78">
        <v>4.0201526153203924</v>
      </c>
      <c r="AA78">
        <v>8.6179883064078471</v>
      </c>
      <c r="AB78">
        <v>8.1843603506574816</v>
      </c>
      <c r="AC78">
        <v>6.0165019772490087</v>
      </c>
      <c r="AD78">
        <v>5.6576080150281767</v>
      </c>
      <c r="AE78">
        <v>15.347659960759756</v>
      </c>
      <c r="AF78">
        <v>9.2448585931955733</v>
      </c>
      <c r="AG78">
        <v>13.500878174076393</v>
      </c>
      <c r="AH78">
        <v>28.997462214568984</v>
      </c>
      <c r="AI78">
        <v>5.1390610288040079</v>
      </c>
      <c r="AJ78">
        <v>0</v>
      </c>
      <c r="AK78">
        <v>16.507850390419534</v>
      </c>
      <c r="AL78">
        <v>0</v>
      </c>
      <c r="AM78">
        <v>4.9115795433103733</v>
      </c>
      <c r="AN78">
        <v>0.71322714934251719</v>
      </c>
      <c r="AO78">
        <v>0</v>
      </c>
      <c r="AP78">
        <v>1.7287062558964725</v>
      </c>
      <c r="AQ78">
        <v>19.386787485076184</v>
      </c>
      <c r="AR78">
        <v>3.3860115516593607</v>
      </c>
      <c r="AS78">
        <v>2.4754687263619282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37.621095558983733</v>
      </c>
      <c r="BB78">
        <f t="shared" si="1"/>
        <v>862.40511398608123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9.3508402368012451</v>
      </c>
      <c r="L79">
        <v>538.33253202343633</v>
      </c>
      <c r="M79">
        <v>27.770217510545447</v>
      </c>
      <c r="N79">
        <v>35.78891250960617</v>
      </c>
      <c r="O79">
        <v>0</v>
      </c>
      <c r="P79">
        <v>37.172784791538682</v>
      </c>
      <c r="Q79">
        <v>6.6076768714341814</v>
      </c>
      <c r="R79">
        <v>12.796328147801521</v>
      </c>
      <c r="S79">
        <v>7.9928788865562472</v>
      </c>
      <c r="T79">
        <v>0</v>
      </c>
      <c r="U79">
        <v>21.407357821611363</v>
      </c>
      <c r="V79">
        <v>5.9985055787875829</v>
      </c>
      <c r="W79">
        <v>12.661804178644049</v>
      </c>
      <c r="X79">
        <v>30.160681512708944</v>
      </c>
      <c r="Y79">
        <v>0</v>
      </c>
      <c r="Z79">
        <v>4.0201526153203924</v>
      </c>
      <c r="AA79">
        <v>8.6179883064078471</v>
      </c>
      <c r="AB79">
        <v>4.9702592642454606</v>
      </c>
      <c r="AC79">
        <v>6.0165019772490087</v>
      </c>
      <c r="AD79">
        <v>2.7058124608641196</v>
      </c>
      <c r="AE79">
        <v>15.347659960759756</v>
      </c>
      <c r="AF79">
        <v>8.2379928461699006</v>
      </c>
      <c r="AG79">
        <v>13.500878174076393</v>
      </c>
      <c r="AH79">
        <v>21.748096660926734</v>
      </c>
      <c r="AI79">
        <v>1.1859370882905447</v>
      </c>
      <c r="AJ79">
        <v>0</v>
      </c>
      <c r="AK79">
        <v>16.507850390419534</v>
      </c>
      <c r="AL79">
        <v>0</v>
      </c>
      <c r="AM79">
        <v>3.2743862578793563</v>
      </c>
      <c r="AN79">
        <v>0.71322714934251719</v>
      </c>
      <c r="AO79">
        <v>0</v>
      </c>
      <c r="AP79">
        <v>0.47146534251721978</v>
      </c>
      <c r="AQ79">
        <v>19.386787485076184</v>
      </c>
      <c r="AR79">
        <v>1.3544044925902732</v>
      </c>
      <c r="AS79">
        <v>2.4754687263619282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36.640851271401026</v>
      </c>
      <c r="BB79">
        <f t="shared" si="1"/>
        <v>839.93453799656766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9.3508402368012451</v>
      </c>
      <c r="L80">
        <v>538.33253202343633</v>
      </c>
      <c r="M80">
        <v>27.770217510545447</v>
      </c>
      <c r="N80">
        <v>35.78891250960617</v>
      </c>
      <c r="O80">
        <v>0</v>
      </c>
      <c r="P80">
        <v>37.172784791538682</v>
      </c>
      <c r="Q80">
        <v>6.6076768714341814</v>
      </c>
      <c r="R80">
        <v>12.796328147801521</v>
      </c>
      <c r="S80">
        <v>7.9928788865562472</v>
      </c>
      <c r="T80">
        <v>0</v>
      </c>
      <c r="U80">
        <v>21.407357821611363</v>
      </c>
      <c r="V80">
        <v>5.9985055787875829</v>
      </c>
      <c r="W80">
        <v>12.661804178644049</v>
      </c>
      <c r="X80">
        <v>30.160681512708944</v>
      </c>
      <c r="Y80">
        <v>0</v>
      </c>
      <c r="Z80">
        <v>4.0201526153203924</v>
      </c>
      <c r="AA80">
        <v>8.6179883064078471</v>
      </c>
      <c r="AB80">
        <v>3.7276946039448968</v>
      </c>
      <c r="AC80">
        <v>3.0052853715299519</v>
      </c>
      <c r="AD80">
        <v>2.7058124608641196</v>
      </c>
      <c r="AE80">
        <v>15.347659960759756</v>
      </c>
      <c r="AF80">
        <v>8.2379928461699006</v>
      </c>
      <c r="AG80">
        <v>13.500878174076393</v>
      </c>
      <c r="AH80">
        <v>14.498731107284492</v>
      </c>
      <c r="AI80">
        <v>0</v>
      </c>
      <c r="AJ80">
        <v>0</v>
      </c>
      <c r="AK80">
        <v>16.507850390419534</v>
      </c>
      <c r="AL80">
        <v>0</v>
      </c>
      <c r="AM80">
        <v>1.6371932854310163</v>
      </c>
      <c r="AN80">
        <v>0.71322714934251719</v>
      </c>
      <c r="AO80">
        <v>0</v>
      </c>
      <c r="AP80">
        <v>0.47146534251721978</v>
      </c>
      <c r="AQ80">
        <v>19.386787485076184</v>
      </c>
      <c r="AR80">
        <v>1.3544044925902732</v>
      </c>
      <c r="AS80">
        <v>2.4754687263619282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36.042012897800284</v>
      </c>
      <c r="BB80">
        <f t="shared" si="1"/>
        <v>826.20709948976764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9.3508402368012451</v>
      </c>
      <c r="L81">
        <v>538.33253202343633</v>
      </c>
      <c r="M81">
        <v>27.770217510545447</v>
      </c>
      <c r="N81">
        <v>35.78891250960617</v>
      </c>
      <c r="O81">
        <v>0</v>
      </c>
      <c r="P81">
        <v>37.172784791538682</v>
      </c>
      <c r="Q81">
        <v>6.6076768714341814</v>
      </c>
      <c r="R81">
        <v>12.796328147801521</v>
      </c>
      <c r="S81">
        <v>7.9928788865562472</v>
      </c>
      <c r="T81">
        <v>0</v>
      </c>
      <c r="U81">
        <v>21.407357821611363</v>
      </c>
      <c r="V81">
        <v>5.9985055787875829</v>
      </c>
      <c r="W81">
        <v>12.655401243534744</v>
      </c>
      <c r="X81">
        <v>30.160681512708944</v>
      </c>
      <c r="Y81">
        <v>0</v>
      </c>
      <c r="Z81">
        <v>4.0201526153203924</v>
      </c>
      <c r="AA81">
        <v>4.288641357545397</v>
      </c>
      <c r="AB81">
        <v>3.7276946039448968</v>
      </c>
      <c r="AC81">
        <v>3.0052853715299519</v>
      </c>
      <c r="AD81">
        <v>2.7058124608641196</v>
      </c>
      <c r="AE81">
        <v>9.5594268048424134</v>
      </c>
      <c r="AF81">
        <v>8.2379928461699006</v>
      </c>
      <c r="AG81">
        <v>13.500878174076393</v>
      </c>
      <c r="AH81">
        <v>7.2493655536422459</v>
      </c>
      <c r="AI81">
        <v>0</v>
      </c>
      <c r="AJ81">
        <v>0</v>
      </c>
      <c r="AK81">
        <v>16.507850390419534</v>
      </c>
      <c r="AL81">
        <v>0</v>
      </c>
      <c r="AM81">
        <v>0.28940287403464826</v>
      </c>
      <c r="AN81">
        <v>0.69394999029430171</v>
      </c>
      <c r="AO81">
        <v>0</v>
      </c>
      <c r="AP81">
        <v>0.47146534251721978</v>
      </c>
      <c r="AQ81">
        <v>19.386787485076184</v>
      </c>
      <c r="AR81">
        <v>1.3544044925902732</v>
      </c>
      <c r="AS81">
        <v>2.4754687263619282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35.258663502146071</v>
      </c>
      <c r="BB81">
        <f t="shared" si="1"/>
        <v>808.2500327214459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9.3508402368012451</v>
      </c>
      <c r="L82">
        <v>538.33253202343633</v>
      </c>
      <c r="M82">
        <v>27.770217510545447</v>
      </c>
      <c r="N82">
        <v>35.78891250960617</v>
      </c>
      <c r="O82">
        <v>0</v>
      </c>
      <c r="P82">
        <v>37.172784791538682</v>
      </c>
      <c r="Q82">
        <v>6.6076768714341814</v>
      </c>
      <c r="R82">
        <v>12.796328147801521</v>
      </c>
      <c r="S82">
        <v>7.9928788865562472</v>
      </c>
      <c r="T82">
        <v>0</v>
      </c>
      <c r="U82">
        <v>21.407357821611363</v>
      </c>
      <c r="V82">
        <v>5.9985055787875829</v>
      </c>
      <c r="W82">
        <v>12.655401243534744</v>
      </c>
      <c r="X82">
        <v>30.160681512708944</v>
      </c>
      <c r="Y82">
        <v>0</v>
      </c>
      <c r="Z82">
        <v>2.1929332060112707</v>
      </c>
      <c r="AA82">
        <v>0</v>
      </c>
      <c r="AB82">
        <v>3.7276946039448968</v>
      </c>
      <c r="AC82">
        <v>3.0052853715299519</v>
      </c>
      <c r="AD82">
        <v>2.7058124608641196</v>
      </c>
      <c r="AE82">
        <v>9.5594268048424134</v>
      </c>
      <c r="AF82">
        <v>8.2379928461699006</v>
      </c>
      <c r="AG82">
        <v>13.500878174076393</v>
      </c>
      <c r="AH82">
        <v>5.869931624921727</v>
      </c>
      <c r="AI82">
        <v>0</v>
      </c>
      <c r="AJ82">
        <v>0</v>
      </c>
      <c r="AK82">
        <v>16.507850390419534</v>
      </c>
      <c r="AL82">
        <v>0</v>
      </c>
      <c r="AM82">
        <v>0</v>
      </c>
      <c r="AN82">
        <v>0.69394999029430171</v>
      </c>
      <c r="AO82">
        <v>0</v>
      </c>
      <c r="AP82">
        <v>0.47146534251721978</v>
      </c>
      <c r="AQ82">
        <v>19.386787485076184</v>
      </c>
      <c r="AR82">
        <v>1.3544044925902732</v>
      </c>
      <c r="AS82">
        <v>2.4754687263619282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34.93326314373639</v>
      </c>
      <c r="BB82">
        <f t="shared" si="1"/>
        <v>800.79073551024578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9.3508402368012451</v>
      </c>
      <c r="L83">
        <v>538.33253202343633</v>
      </c>
      <c r="M83">
        <v>27.770217510545447</v>
      </c>
      <c r="N83">
        <v>35.78891250960617</v>
      </c>
      <c r="O83">
        <v>0</v>
      </c>
      <c r="P83">
        <v>37.172784791538682</v>
      </c>
      <c r="Q83">
        <v>6.6076768714341814</v>
      </c>
      <c r="R83">
        <v>12.796328147801521</v>
      </c>
      <c r="S83">
        <v>7.9928788865562472</v>
      </c>
      <c r="T83">
        <v>0</v>
      </c>
      <c r="U83">
        <v>21.407357821611363</v>
      </c>
      <c r="V83">
        <v>5.9985055787875829</v>
      </c>
      <c r="W83">
        <v>12.655401243534744</v>
      </c>
      <c r="X83">
        <v>30.160681512708944</v>
      </c>
      <c r="Y83">
        <v>0</v>
      </c>
      <c r="Z83">
        <v>2.0100763076601962</v>
      </c>
      <c r="AA83">
        <v>0</v>
      </c>
      <c r="AB83">
        <v>3.7276946039448968</v>
      </c>
      <c r="AC83">
        <v>3.0052853715299519</v>
      </c>
      <c r="AD83">
        <v>2.7058124608641196</v>
      </c>
      <c r="AE83">
        <v>4.7797134024212067</v>
      </c>
      <c r="AF83">
        <v>5.5530172072636192</v>
      </c>
      <c r="AG83">
        <v>13.500878174076393</v>
      </c>
      <c r="AH83">
        <v>2.0544760373617197</v>
      </c>
      <c r="AI83">
        <v>0</v>
      </c>
      <c r="AJ83">
        <v>0</v>
      </c>
      <c r="AK83">
        <v>16.507850390419534</v>
      </c>
      <c r="AL83">
        <v>0</v>
      </c>
      <c r="AM83">
        <v>0</v>
      </c>
      <c r="AN83">
        <v>0.67467385848465888</v>
      </c>
      <c r="AO83">
        <v>0</v>
      </c>
      <c r="AP83">
        <v>0.47146534251721978</v>
      </c>
      <c r="AQ83">
        <v>15.972515370486327</v>
      </c>
      <c r="AR83">
        <v>1.015803529534544</v>
      </c>
      <c r="AS83">
        <v>2.4754687263619282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34.296433842942591</v>
      </c>
      <c r="BB83">
        <f t="shared" si="1"/>
        <v>786.19241407434583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9.3508402368012451</v>
      </c>
      <c r="L84">
        <v>538.33253202343633</v>
      </c>
      <c r="M84">
        <v>27.770217510545447</v>
      </c>
      <c r="N84">
        <v>35.78891250960617</v>
      </c>
      <c r="O84">
        <v>0</v>
      </c>
      <c r="P84">
        <v>37.172784791538682</v>
      </c>
      <c r="Q84">
        <v>6.6076768714341814</v>
      </c>
      <c r="R84">
        <v>12.796328147801521</v>
      </c>
      <c r="S84">
        <v>7.9928788865562472</v>
      </c>
      <c r="T84">
        <v>0</v>
      </c>
      <c r="U84">
        <v>21.407357821611363</v>
      </c>
      <c r="V84">
        <v>5.9985055787875829</v>
      </c>
      <c r="W84">
        <v>12.655401243534744</v>
      </c>
      <c r="X84">
        <v>30.160681512708944</v>
      </c>
      <c r="Y84">
        <v>0</v>
      </c>
      <c r="Z84">
        <v>2.0100763076601962</v>
      </c>
      <c r="AA84">
        <v>0</v>
      </c>
      <c r="AB84">
        <v>3.7276946039448968</v>
      </c>
      <c r="AC84">
        <v>3.0052853715299519</v>
      </c>
      <c r="AD84">
        <v>2.7058124608641196</v>
      </c>
      <c r="AE84">
        <v>0</v>
      </c>
      <c r="AF84">
        <v>5.4919951262784386</v>
      </c>
      <c r="AG84">
        <v>13.500878174076393</v>
      </c>
      <c r="AH84">
        <v>0</v>
      </c>
      <c r="AI84">
        <v>0</v>
      </c>
      <c r="AJ84">
        <v>0</v>
      </c>
      <c r="AK84">
        <v>16.507850390419534</v>
      </c>
      <c r="AL84">
        <v>0</v>
      </c>
      <c r="AM84">
        <v>0</v>
      </c>
      <c r="AN84">
        <v>0.67467385848465888</v>
      </c>
      <c r="AO84">
        <v>0</v>
      </c>
      <c r="AP84">
        <v>0.47146534251721978</v>
      </c>
      <c r="AQ84">
        <v>14.540090536213734</v>
      </c>
      <c r="AR84">
        <v>1.015803529534544</v>
      </c>
      <c r="AS84">
        <v>2.4754687263619282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33.948338643301888</v>
      </c>
      <c r="BB84">
        <f t="shared" si="1"/>
        <v>778.21287291894589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9.3508402368012451</v>
      </c>
      <c r="L85">
        <v>538.33253202343633</v>
      </c>
      <c r="M85">
        <v>27.770217510545447</v>
      </c>
      <c r="N85">
        <v>35.78891250960617</v>
      </c>
      <c r="O85">
        <v>0</v>
      </c>
      <c r="P85">
        <v>37.172784791538682</v>
      </c>
      <c r="Q85">
        <v>6.6076768714341814</v>
      </c>
      <c r="R85">
        <v>12.796328147801521</v>
      </c>
      <c r="S85">
        <v>7.9928788865562472</v>
      </c>
      <c r="T85">
        <v>0</v>
      </c>
      <c r="U85">
        <v>21.407357821611363</v>
      </c>
      <c r="V85">
        <v>5.9985055787875829</v>
      </c>
      <c r="W85">
        <v>12.655401243534744</v>
      </c>
      <c r="X85">
        <v>30.160681512708944</v>
      </c>
      <c r="Y85">
        <v>0</v>
      </c>
      <c r="Z85">
        <v>0.33737433938634942</v>
      </c>
      <c r="AA85">
        <v>0</v>
      </c>
      <c r="AB85">
        <v>3.7276946039448968</v>
      </c>
      <c r="AC85">
        <v>0</v>
      </c>
      <c r="AD85">
        <v>0</v>
      </c>
      <c r="AE85">
        <v>0</v>
      </c>
      <c r="AF85">
        <v>5.4919951262784386</v>
      </c>
      <c r="AG85">
        <v>13.500878174076393</v>
      </c>
      <c r="AH85">
        <v>0</v>
      </c>
      <c r="AI85">
        <v>0</v>
      </c>
      <c r="AJ85">
        <v>0</v>
      </c>
      <c r="AK85">
        <v>16.507850390419534</v>
      </c>
      <c r="AL85">
        <v>0</v>
      </c>
      <c r="AM85">
        <v>0</v>
      </c>
      <c r="AN85">
        <v>0.67467385848465888</v>
      </c>
      <c r="AO85">
        <v>0</v>
      </c>
      <c r="AP85">
        <v>0.47146534251721978</v>
      </c>
      <c r="AQ85">
        <v>9.693393897724901</v>
      </c>
      <c r="AR85">
        <v>8.4650288791484023</v>
      </c>
      <c r="AS85">
        <v>2.4754687263619282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33.74848151175901</v>
      </c>
      <c r="BB85">
        <f t="shared" si="1"/>
        <v>773.63145896094602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9.3508402368012451</v>
      </c>
      <c r="L86">
        <v>538.33253202343633</v>
      </c>
      <c r="M86">
        <v>27.770217510545447</v>
      </c>
      <c r="N86">
        <v>35.78891250960617</v>
      </c>
      <c r="O86">
        <v>0</v>
      </c>
      <c r="P86">
        <v>37.172784791538682</v>
      </c>
      <c r="Q86">
        <v>6.6076768714341814</v>
      </c>
      <c r="R86">
        <v>12.796328147801521</v>
      </c>
      <c r="S86">
        <v>7.9928788865562472</v>
      </c>
      <c r="T86">
        <v>0</v>
      </c>
      <c r="U86">
        <v>21.407357821611363</v>
      </c>
      <c r="V86">
        <v>5.9985055787875829</v>
      </c>
      <c r="W86">
        <v>12.655401243534744</v>
      </c>
      <c r="X86">
        <v>30.160681512708944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5.4919951262784386</v>
      </c>
      <c r="AG86">
        <v>13.500878174076393</v>
      </c>
      <c r="AH86">
        <v>0</v>
      </c>
      <c r="AI86">
        <v>0</v>
      </c>
      <c r="AJ86">
        <v>0</v>
      </c>
      <c r="AK86">
        <v>16.507850390419534</v>
      </c>
      <c r="AL86">
        <v>0</v>
      </c>
      <c r="AM86">
        <v>0</v>
      </c>
      <c r="AN86">
        <v>0.67467385848465888</v>
      </c>
      <c r="AO86">
        <v>0</v>
      </c>
      <c r="AP86">
        <v>0.47146534251721978</v>
      </c>
      <c r="AQ86">
        <v>9.693393897724901</v>
      </c>
      <c r="AR86">
        <v>8.4650288791484023</v>
      </c>
      <c r="AS86">
        <v>2.4754687263619282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33.578561629927762</v>
      </c>
      <c r="BB86">
        <f t="shared" si="1"/>
        <v>769.73630989944604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9.3508402368012451</v>
      </c>
      <c r="L87">
        <v>538.33253202343633</v>
      </c>
      <c r="M87">
        <v>27.770217510545447</v>
      </c>
      <c r="N87">
        <v>35.78891250960617</v>
      </c>
      <c r="O87">
        <v>0</v>
      </c>
      <c r="P87">
        <v>37.172784791538682</v>
      </c>
      <c r="Q87">
        <v>6.6089885317519252</v>
      </c>
      <c r="R87">
        <v>12.796328147801521</v>
      </c>
      <c r="S87">
        <v>7.9928788865562472</v>
      </c>
      <c r="T87">
        <v>0</v>
      </c>
      <c r="U87">
        <v>21.407357821611363</v>
      </c>
      <c r="V87">
        <v>5.9985055787875829</v>
      </c>
      <c r="W87">
        <v>12.661804178644049</v>
      </c>
      <c r="X87">
        <v>30.160681512708944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5.4919951262784386</v>
      </c>
      <c r="AG87">
        <v>13.500878174076393</v>
      </c>
      <c r="AH87">
        <v>0</v>
      </c>
      <c r="AI87">
        <v>0</v>
      </c>
      <c r="AJ87">
        <v>0</v>
      </c>
      <c r="AK87">
        <v>16.507850390419534</v>
      </c>
      <c r="AL87">
        <v>0</v>
      </c>
      <c r="AM87">
        <v>0</v>
      </c>
      <c r="AN87">
        <v>0.63612159486537256</v>
      </c>
      <c r="AO87">
        <v>0</v>
      </c>
      <c r="AP87">
        <v>0.47146534251721978</v>
      </c>
      <c r="AQ87">
        <v>9.693393897724901</v>
      </c>
      <c r="AR87">
        <v>0.67720224629513659</v>
      </c>
      <c r="AS87">
        <v>2.4754687263619282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33.251741462144047</v>
      </c>
      <c r="BB87">
        <f t="shared" si="1"/>
        <v>762.24446576618436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9.3508402368012451</v>
      </c>
      <c r="L88">
        <v>538.33253202343633</v>
      </c>
      <c r="M88">
        <v>27.770217510545447</v>
      </c>
      <c r="N88">
        <v>35.78891250960617</v>
      </c>
      <c r="O88">
        <v>0</v>
      </c>
      <c r="P88">
        <v>37.172784791538682</v>
      </c>
      <c r="Q88">
        <v>6.6089885317519252</v>
      </c>
      <c r="R88">
        <v>12.796328147801521</v>
      </c>
      <c r="S88">
        <v>7.9928788865562472</v>
      </c>
      <c r="T88">
        <v>0</v>
      </c>
      <c r="U88">
        <v>21.407357821611363</v>
      </c>
      <c r="V88">
        <v>5.9985055787875829</v>
      </c>
      <c r="W88">
        <v>12.661804178644049</v>
      </c>
      <c r="X88">
        <v>30.160681512708944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5.4919951262784386</v>
      </c>
      <c r="AG88">
        <v>13.500878174076393</v>
      </c>
      <c r="AH88">
        <v>0</v>
      </c>
      <c r="AI88">
        <v>0</v>
      </c>
      <c r="AJ88">
        <v>0</v>
      </c>
      <c r="AK88">
        <v>16.507850390419534</v>
      </c>
      <c r="AL88">
        <v>0</v>
      </c>
      <c r="AM88">
        <v>0</v>
      </c>
      <c r="AN88">
        <v>0.63612159486537256</v>
      </c>
      <c r="AO88">
        <v>0</v>
      </c>
      <c r="AP88">
        <v>0.47146534251721978</v>
      </c>
      <c r="AQ88">
        <v>4.8466969488624505</v>
      </c>
      <c r="AR88">
        <v>0.67720224629513659</v>
      </c>
      <c r="AS88">
        <v>2.4754687263619282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33.0491495296816</v>
      </c>
      <c r="BB88">
        <f t="shared" si="1"/>
        <v>757.60036074978439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9.3508402368012451</v>
      </c>
      <c r="L89">
        <v>423.48886520425964</v>
      </c>
      <c r="M89">
        <v>27.770217510545447</v>
      </c>
      <c r="N89">
        <v>35.78891250960617</v>
      </c>
      <c r="O89">
        <v>0</v>
      </c>
      <c r="P89">
        <v>37.172784791538682</v>
      </c>
      <c r="Q89">
        <v>2.6799720357012502</v>
      </c>
      <c r="R89">
        <v>11.992741949989137</v>
      </c>
      <c r="S89">
        <v>7.9928788865562472</v>
      </c>
      <c r="T89">
        <v>0</v>
      </c>
      <c r="U89">
        <v>21.407357821611363</v>
      </c>
      <c r="V89">
        <v>5.9985055787875829</v>
      </c>
      <c r="W89">
        <v>12.661804178644049</v>
      </c>
      <c r="X89">
        <v>30.160681512708944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5.4919951262784386</v>
      </c>
      <c r="AG89">
        <v>13.500878174076393</v>
      </c>
      <c r="AH89">
        <v>0</v>
      </c>
      <c r="AI89">
        <v>0</v>
      </c>
      <c r="AJ89">
        <v>0</v>
      </c>
      <c r="AK89">
        <v>16.507850390419534</v>
      </c>
      <c r="AL89">
        <v>0</v>
      </c>
      <c r="AM89">
        <v>0</v>
      </c>
      <c r="AN89">
        <v>0.63612159486537256</v>
      </c>
      <c r="AO89">
        <v>0</v>
      </c>
      <c r="AP89">
        <v>0.35359900688791479</v>
      </c>
      <c r="AQ89">
        <v>4.8466969488624505</v>
      </c>
      <c r="AR89">
        <v>0.67720224629513659</v>
      </c>
      <c r="AS89">
        <v>1.6503124842412857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28.011443120286643</v>
      </c>
      <c r="BB89">
        <f t="shared" si="1"/>
        <v>642.1187750683896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9.3508402368012451</v>
      </c>
      <c r="L90">
        <v>329.8983581077282</v>
      </c>
      <c r="M90">
        <v>27.770217510545447</v>
      </c>
      <c r="N90">
        <v>35.78891250960617</v>
      </c>
      <c r="O90">
        <v>0</v>
      </c>
      <c r="P90">
        <v>37.172784791538682</v>
      </c>
      <c r="Q90">
        <v>2.0014869016529739</v>
      </c>
      <c r="R90">
        <v>11.992741949989137</v>
      </c>
      <c r="S90">
        <v>7.9928788865562472</v>
      </c>
      <c r="T90">
        <v>0</v>
      </c>
      <c r="U90">
        <v>21.407357821611363</v>
      </c>
      <c r="V90">
        <v>5.9985055787875829</v>
      </c>
      <c r="W90">
        <v>12.661804178644049</v>
      </c>
      <c r="X90">
        <v>30.160681512708944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5.4919951262784386</v>
      </c>
      <c r="AG90">
        <v>13.500878174076393</v>
      </c>
      <c r="AH90">
        <v>0</v>
      </c>
      <c r="AI90">
        <v>0</v>
      </c>
      <c r="AJ90">
        <v>0</v>
      </c>
      <c r="AK90">
        <v>16.507850390419534</v>
      </c>
      <c r="AL90">
        <v>0</v>
      </c>
      <c r="AM90">
        <v>0</v>
      </c>
      <c r="AN90">
        <v>0.63612159486537256</v>
      </c>
      <c r="AO90">
        <v>0</v>
      </c>
      <c r="AP90">
        <v>0.35359900688791479</v>
      </c>
      <c r="AQ90">
        <v>4.8466969488624505</v>
      </c>
      <c r="AR90">
        <v>0.67720224629513659</v>
      </c>
      <c r="AS90">
        <v>1.6503124842412857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24.070999245048405</v>
      </c>
      <c r="BB90">
        <f t="shared" si="1"/>
        <v>551.79022671304813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9.3510911445209466</v>
      </c>
      <c r="L91">
        <v>318.63955719261685</v>
      </c>
      <c r="M91">
        <v>27.770217510545447</v>
      </c>
      <c r="N91">
        <v>35.78891250960617</v>
      </c>
      <c r="O91">
        <v>0</v>
      </c>
      <c r="P91">
        <v>37.172784791538682</v>
      </c>
      <c r="Q91">
        <v>2.0014869016529739</v>
      </c>
      <c r="R91">
        <v>11.992741949989137</v>
      </c>
      <c r="S91">
        <v>7.9828627699708505</v>
      </c>
      <c r="T91">
        <v>0</v>
      </c>
      <c r="U91">
        <v>21.407357821611363</v>
      </c>
      <c r="V91">
        <v>5.9985055787875829</v>
      </c>
      <c r="W91">
        <v>12.661804178644049</v>
      </c>
      <c r="X91">
        <v>30.160681512708944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5.4919951262784386</v>
      </c>
      <c r="AG91">
        <v>13.500878174076393</v>
      </c>
      <c r="AH91">
        <v>0</v>
      </c>
      <c r="AI91">
        <v>0</v>
      </c>
      <c r="AJ91">
        <v>0</v>
      </c>
      <c r="AK91">
        <v>16.507850390419534</v>
      </c>
      <c r="AL91">
        <v>0</v>
      </c>
      <c r="AM91">
        <v>0</v>
      </c>
      <c r="AN91">
        <v>0.63612159486537256</v>
      </c>
      <c r="AO91">
        <v>0</v>
      </c>
      <c r="AP91">
        <v>0.35359900688791479</v>
      </c>
      <c r="AQ91">
        <v>4.8466969488624505</v>
      </c>
      <c r="AR91">
        <v>0.67720224629513659</v>
      </c>
      <c r="AS91">
        <v>1.6503124842412857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23.599973181066183</v>
      </c>
      <c r="BB91">
        <f t="shared" si="1"/>
        <v>540.99268665305328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9.3510911445209466</v>
      </c>
      <c r="L92">
        <v>318.63955719261685</v>
      </c>
      <c r="M92">
        <v>27.770217510545447</v>
      </c>
      <c r="N92">
        <v>35.78891250960617</v>
      </c>
      <c r="O92">
        <v>0</v>
      </c>
      <c r="P92">
        <v>37.172784791538682</v>
      </c>
      <c r="Q92">
        <v>2.0014869016529739</v>
      </c>
      <c r="R92">
        <v>11.992741949989137</v>
      </c>
      <c r="S92">
        <v>7.9828627699708505</v>
      </c>
      <c r="T92">
        <v>0</v>
      </c>
      <c r="U92">
        <v>21.407357821611363</v>
      </c>
      <c r="V92">
        <v>5.9985055787875829</v>
      </c>
      <c r="W92">
        <v>12.661804178644049</v>
      </c>
      <c r="X92">
        <v>30.160681512708944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5.4919951262784386</v>
      </c>
      <c r="AG92">
        <v>13.500878174076393</v>
      </c>
      <c r="AH92">
        <v>0</v>
      </c>
      <c r="AI92">
        <v>0</v>
      </c>
      <c r="AJ92">
        <v>0</v>
      </c>
      <c r="AK92">
        <v>16.507850390419534</v>
      </c>
      <c r="AL92">
        <v>0</v>
      </c>
      <c r="AM92">
        <v>0</v>
      </c>
      <c r="AN92">
        <v>0.63612159486537256</v>
      </c>
      <c r="AO92">
        <v>0</v>
      </c>
      <c r="AP92">
        <v>0.35359900688791479</v>
      </c>
      <c r="AQ92">
        <v>4.8466969488624505</v>
      </c>
      <c r="AR92">
        <v>0.67720224629513659</v>
      </c>
      <c r="AS92">
        <v>1.6503124842412857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23.599973181066183</v>
      </c>
      <c r="BB92">
        <f t="shared" si="1"/>
        <v>540.99268665305328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9.3508630811264517</v>
      </c>
      <c r="L93">
        <v>318.03548370437153</v>
      </c>
      <c r="M93">
        <v>27.770217510545447</v>
      </c>
      <c r="N93">
        <v>35.78891250960617</v>
      </c>
      <c r="O93">
        <v>0</v>
      </c>
      <c r="P93">
        <v>37.172784791538682</v>
      </c>
      <c r="Q93">
        <v>2.4551353517923227</v>
      </c>
      <c r="R93">
        <v>11.992741949989137</v>
      </c>
      <c r="S93">
        <v>8.3383837942935752</v>
      </c>
      <c r="T93">
        <v>0</v>
      </c>
      <c r="U93">
        <v>21.407357821611363</v>
      </c>
      <c r="V93">
        <v>5.9985055787875829</v>
      </c>
      <c r="W93">
        <v>12.661804178644049</v>
      </c>
      <c r="X93">
        <v>30.160681512708944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5.4919951262784386</v>
      </c>
      <c r="AG93">
        <v>13.500878174076393</v>
      </c>
      <c r="AH93">
        <v>0</v>
      </c>
      <c r="AI93">
        <v>0</v>
      </c>
      <c r="AJ93">
        <v>0</v>
      </c>
      <c r="AK93">
        <v>16.507850390419534</v>
      </c>
      <c r="AL93">
        <v>0</v>
      </c>
      <c r="AM93">
        <v>0</v>
      </c>
      <c r="AN93">
        <v>0.63612159486537256</v>
      </c>
      <c r="AO93">
        <v>0</v>
      </c>
      <c r="AP93">
        <v>0.35359900688791479</v>
      </c>
      <c r="AQ93">
        <v>0</v>
      </c>
      <c r="AR93">
        <v>0.67720224629513659</v>
      </c>
      <c r="AS93">
        <v>1.444023583802964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23.397321851739374</v>
      </c>
      <c r="BB93">
        <f t="shared" si="1"/>
        <v>536.34722005590152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2.0037506244277137</v>
      </c>
      <c r="L94">
        <v>318.03548370437153</v>
      </c>
      <c r="M94">
        <v>27.770217510545447</v>
      </c>
      <c r="N94">
        <v>35.78891250960617</v>
      </c>
      <c r="O94">
        <v>0</v>
      </c>
      <c r="P94">
        <v>37.172784791538682</v>
      </c>
      <c r="Q94">
        <v>2.4551353517923227</v>
      </c>
      <c r="R94">
        <v>2.1187316307780506</v>
      </c>
      <c r="S94">
        <v>2.5430283787634318</v>
      </c>
      <c r="T94">
        <v>0</v>
      </c>
      <c r="U94">
        <v>21.407357821611363</v>
      </c>
      <c r="V94">
        <v>2.002585057307499</v>
      </c>
      <c r="W94">
        <v>3.9021770165727405</v>
      </c>
      <c r="X94">
        <v>9.9976953839285549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5.4919951262784386</v>
      </c>
      <c r="AG94">
        <v>13.500878174076393</v>
      </c>
      <c r="AH94">
        <v>0</v>
      </c>
      <c r="AI94">
        <v>0</v>
      </c>
      <c r="AJ94">
        <v>0</v>
      </c>
      <c r="AK94">
        <v>16.507850390419534</v>
      </c>
      <c r="AL94">
        <v>0</v>
      </c>
      <c r="AM94">
        <v>0</v>
      </c>
      <c r="AN94">
        <v>0.63612159486537256</v>
      </c>
      <c r="AO94">
        <v>0</v>
      </c>
      <c r="AP94">
        <v>0.35359900688791479</v>
      </c>
      <c r="AQ94">
        <v>0</v>
      </c>
      <c r="AR94">
        <v>0.67720224629513659</v>
      </c>
      <c r="AS94">
        <v>1.444023583802964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21.059238349981722</v>
      </c>
      <c r="BB94">
        <f t="shared" si="1"/>
        <v>482.75029155388739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2.0037418535204772</v>
      </c>
      <c r="L95">
        <v>318.03548370437153</v>
      </c>
      <c r="M95">
        <v>27.770217510545447</v>
      </c>
      <c r="N95">
        <v>35.78891250960617</v>
      </c>
      <c r="O95">
        <v>0</v>
      </c>
      <c r="P95">
        <v>37.172784791538682</v>
      </c>
      <c r="Q95">
        <v>2.4557996162676812</v>
      </c>
      <c r="R95">
        <v>2.0049700235220249</v>
      </c>
      <c r="S95">
        <v>2.5430283787634318</v>
      </c>
      <c r="T95">
        <v>0</v>
      </c>
      <c r="U95">
        <v>21.189503956528114</v>
      </c>
      <c r="V95">
        <v>2.003210154377804</v>
      </c>
      <c r="W95">
        <v>3.9237251165673994</v>
      </c>
      <c r="X95">
        <v>10.196460463607053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2.7459977198914629</v>
      </c>
      <c r="AG95">
        <v>13.500878174076393</v>
      </c>
      <c r="AH95">
        <v>0</v>
      </c>
      <c r="AI95">
        <v>0</v>
      </c>
      <c r="AJ95">
        <v>0</v>
      </c>
      <c r="AK95">
        <v>16.507850390419534</v>
      </c>
      <c r="AL95">
        <v>0</v>
      </c>
      <c r="AM95">
        <v>0</v>
      </c>
      <c r="AN95">
        <v>0.6168444358171572</v>
      </c>
      <c r="AO95">
        <v>0</v>
      </c>
      <c r="AP95">
        <v>0.35359900688791479</v>
      </c>
      <c r="AQ95">
        <v>0</v>
      </c>
      <c r="AR95">
        <v>0.67720224629513659</v>
      </c>
      <c r="AS95">
        <v>1.444023583802964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20.939050966001773</v>
      </c>
      <c r="BB95">
        <f t="shared" si="1"/>
        <v>479.99518267040463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2.0037589655439665</v>
      </c>
      <c r="L96">
        <v>318.03548370437153</v>
      </c>
      <c r="M96">
        <v>27.770217510545447</v>
      </c>
      <c r="N96">
        <v>35.78891250960617</v>
      </c>
      <c r="O96">
        <v>0</v>
      </c>
      <c r="P96">
        <v>37.172784791538682</v>
      </c>
      <c r="Q96">
        <v>2.4557996162676812</v>
      </c>
      <c r="R96">
        <v>2.0038235681192735</v>
      </c>
      <c r="S96">
        <v>2.5430283787634318</v>
      </c>
      <c r="T96">
        <v>0</v>
      </c>
      <c r="U96">
        <v>21.189503956528114</v>
      </c>
      <c r="V96">
        <v>2.003210154377804</v>
      </c>
      <c r="W96">
        <v>3.9237251165673994</v>
      </c>
      <c r="X96">
        <v>9.997662845908394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2.7459977198914629</v>
      </c>
      <c r="AG96">
        <v>13.500878174076393</v>
      </c>
      <c r="AH96">
        <v>0</v>
      </c>
      <c r="AI96">
        <v>0</v>
      </c>
      <c r="AJ96">
        <v>0</v>
      </c>
      <c r="AK96">
        <v>16.507850390419534</v>
      </c>
      <c r="AL96">
        <v>0</v>
      </c>
      <c r="AM96">
        <v>0</v>
      </c>
      <c r="AN96">
        <v>0.6168444358171572</v>
      </c>
      <c r="AO96">
        <v>0</v>
      </c>
      <c r="AP96">
        <v>0.35359900688791479</v>
      </c>
      <c r="AQ96">
        <v>0</v>
      </c>
      <c r="AR96">
        <v>2.031607059069088</v>
      </c>
      <c r="AS96">
        <v>1.444023583802964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20.987308140202664</v>
      </c>
      <c r="BB96">
        <f t="shared" si="1"/>
        <v>481.10140334789975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2.0037722878128323</v>
      </c>
      <c r="L97">
        <v>318.03548370437153</v>
      </c>
      <c r="M97">
        <v>27.770217510545447</v>
      </c>
      <c r="N97">
        <v>35.78891250960617</v>
      </c>
      <c r="O97">
        <v>0</v>
      </c>
      <c r="P97">
        <v>37.172784791538682</v>
      </c>
      <c r="Q97">
        <v>2.7332877497798789</v>
      </c>
      <c r="R97">
        <v>2.0035615843042005</v>
      </c>
      <c r="S97">
        <v>2.6192439295189911</v>
      </c>
      <c r="T97">
        <v>0</v>
      </c>
      <c r="U97">
        <v>21.189503956528114</v>
      </c>
      <c r="V97">
        <v>2.003210154377804</v>
      </c>
      <c r="W97">
        <v>3.9237251165673994</v>
      </c>
      <c r="X97">
        <v>9.997662845908394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2.7459977198914629</v>
      </c>
      <c r="AG97">
        <v>13.500878174076393</v>
      </c>
      <c r="AH97">
        <v>0</v>
      </c>
      <c r="AI97">
        <v>0</v>
      </c>
      <c r="AJ97">
        <v>0</v>
      </c>
      <c r="AK97">
        <v>16.507850390419534</v>
      </c>
      <c r="AL97">
        <v>0</v>
      </c>
      <c r="AM97">
        <v>0</v>
      </c>
      <c r="AN97">
        <v>0.6168444358171572</v>
      </c>
      <c r="AO97">
        <v>0</v>
      </c>
      <c r="AP97">
        <v>0.35359900688791479</v>
      </c>
      <c r="AQ97">
        <v>0</v>
      </c>
      <c r="AR97">
        <v>9.4808324086829465</v>
      </c>
      <c r="AS97">
        <v>1.444023583802964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21.313460179766288</v>
      </c>
      <c r="BB97">
        <f t="shared" si="1"/>
        <v>488.5779316806715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2.0037462645511823</v>
      </c>
      <c r="L98">
        <v>318.03548370437153</v>
      </c>
      <c r="M98">
        <v>27.770217510545447</v>
      </c>
      <c r="N98">
        <v>35.78891250960617</v>
      </c>
      <c r="O98">
        <v>0</v>
      </c>
      <c r="P98">
        <v>37.172784791538682</v>
      </c>
      <c r="Q98">
        <v>2.7332877497798789</v>
      </c>
      <c r="R98">
        <v>2.0035615843042005</v>
      </c>
      <c r="S98">
        <v>2.6192439295189911</v>
      </c>
      <c r="T98">
        <v>0</v>
      </c>
      <c r="U98">
        <v>21.189503956528114</v>
      </c>
      <c r="V98">
        <v>2.003210154377804</v>
      </c>
      <c r="W98">
        <v>3.9237251165673994</v>
      </c>
      <c r="X98">
        <v>9.997662845908394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2.7459977198914629</v>
      </c>
      <c r="AG98">
        <v>13.500878174076393</v>
      </c>
      <c r="AH98">
        <v>0</v>
      </c>
      <c r="AI98">
        <v>0</v>
      </c>
      <c r="AJ98">
        <v>0</v>
      </c>
      <c r="AK98">
        <v>16.507850390419534</v>
      </c>
      <c r="AL98">
        <v>0</v>
      </c>
      <c r="AM98">
        <v>0</v>
      </c>
      <c r="AN98">
        <v>0.6168444358171572</v>
      </c>
      <c r="AO98">
        <v>0</v>
      </c>
      <c r="AP98">
        <v>0.35359900688791479</v>
      </c>
      <c r="AQ98">
        <v>0</v>
      </c>
      <c r="AR98">
        <v>9.4808324086829465</v>
      </c>
      <c r="AS98">
        <v>1.444023583802964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21.313459091993955</v>
      </c>
      <c r="BB98">
        <f t="shared" si="1"/>
        <v>488.57790674518225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8.8783082863702774E-4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0.1869416205716154</v>
      </c>
      <c r="L99">
        <f t="shared" si="2"/>
        <v>11.681909777787286</v>
      </c>
      <c r="M99">
        <f t="shared" si="2"/>
        <v>0.66648522025309187</v>
      </c>
      <c r="N99">
        <f t="shared" si="2"/>
        <v>0.85893390023054894</v>
      </c>
      <c r="O99">
        <f t="shared" si="2"/>
        <v>0</v>
      </c>
      <c r="P99">
        <f t="shared" si="2"/>
        <v>0.89119133658184324</v>
      </c>
      <c r="Q99">
        <f t="shared" si="2"/>
        <v>0.12731864294794662</v>
      </c>
      <c r="R99">
        <f t="shared" si="2"/>
        <v>0.25261334779836858</v>
      </c>
      <c r="S99">
        <f t="shared" si="2"/>
        <v>0.16257509263688377</v>
      </c>
      <c r="T99">
        <f t="shared" si="2"/>
        <v>0</v>
      </c>
      <c r="U99">
        <f t="shared" si="2"/>
        <v>0.49605014500989364</v>
      </c>
      <c r="V99">
        <f t="shared" si="2"/>
        <v>0.11683551804316415</v>
      </c>
      <c r="W99">
        <f t="shared" si="2"/>
        <v>0.24486372011276572</v>
      </c>
      <c r="X99">
        <f t="shared" si="2"/>
        <v>0.58881610833460729</v>
      </c>
      <c r="Y99">
        <f t="shared" si="2"/>
        <v>0</v>
      </c>
      <c r="Z99">
        <f t="shared" si="2"/>
        <v>2.0072761012836574E-2</v>
      </c>
      <c r="AA99">
        <f t="shared" si="2"/>
        <v>3.3754999055103325E-2</v>
      </c>
      <c r="AB99">
        <f t="shared" si="2"/>
        <v>3.9064167516045696E-2</v>
      </c>
      <c r="AC99">
        <f t="shared" si="2"/>
        <v>3.6246805097370077E-2</v>
      </c>
      <c r="AD99">
        <f t="shared" si="2"/>
        <v>4.6646158969943632E-2</v>
      </c>
      <c r="AE99">
        <f t="shared" si="2"/>
        <v>8.3618696975787929E-2</v>
      </c>
      <c r="AF99">
        <f t="shared" si="2"/>
        <v>0.1094432611936965</v>
      </c>
      <c r="AG99">
        <f t="shared" si="2"/>
        <v>0.32402107617783393</v>
      </c>
      <c r="AH99">
        <f t="shared" si="2"/>
        <v>0.20673899182347108</v>
      </c>
      <c r="AI99">
        <f t="shared" si="2"/>
        <v>1.6603120174702567E-2</v>
      </c>
      <c r="AJ99">
        <f t="shared" si="2"/>
        <v>0</v>
      </c>
      <c r="AK99">
        <f t="shared" si="2"/>
        <v>0.39618840937006822</v>
      </c>
      <c r="AL99">
        <f t="shared" si="2"/>
        <v>0</v>
      </c>
      <c r="AM99">
        <f t="shared" si="2"/>
        <v>1.4883574333359427E-2</v>
      </c>
      <c r="AN99">
        <f t="shared" si="2"/>
        <v>1.7155998198027555E-2</v>
      </c>
      <c r="AO99">
        <f t="shared" si="2"/>
        <v>0</v>
      </c>
      <c r="AP99">
        <f t="shared" si="2"/>
        <v>1.4792225121477764E-2</v>
      </c>
      <c r="AQ99">
        <f t="shared" si="2"/>
        <v>0.19779232608161137</v>
      </c>
      <c r="AR99">
        <f t="shared" si="2"/>
        <v>5.4514786189835046E-2</v>
      </c>
      <c r="AS99">
        <f t="shared" si="2"/>
        <v>5.7760940070235786E-2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0.7500893193452175</v>
      </c>
      <c r="BB99">
        <f t="shared" si="1"/>
        <v>17.194631239152841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1.3880350691650494</v>
      </c>
      <c r="L3">
        <v>2.1394437362975376</v>
      </c>
      <c r="M3">
        <v>2.3585378269008905</v>
      </c>
      <c r="N3">
        <v>2.4944736336529236</v>
      </c>
      <c r="O3">
        <v>2.7757190041868025</v>
      </c>
      <c r="P3">
        <v>0</v>
      </c>
      <c r="Q3">
        <v>0.19843569725149549</v>
      </c>
      <c r="R3">
        <v>0.51107994312056693</v>
      </c>
      <c r="S3">
        <v>0.30270208291489942</v>
      </c>
      <c r="T3">
        <v>0.55982467125860991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0.19104977478605717</v>
      </c>
      <c r="AG3">
        <v>1.2351674737006886</v>
      </c>
      <c r="AH3">
        <v>0</v>
      </c>
      <c r="AI3">
        <v>0</v>
      </c>
      <c r="AJ3">
        <v>0</v>
      </c>
      <c r="AK3">
        <v>1.2723768569192235</v>
      </c>
      <c r="AL3">
        <v>0</v>
      </c>
      <c r="AM3">
        <v>0</v>
      </c>
      <c r="AN3">
        <v>1.1683736171989145E-2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76.518191400542676</v>
      </c>
      <c r="BA3">
        <v>3.8437909339071425</v>
      </c>
      <c r="BB3">
        <f>SUM(B3:AZ3)-BA3</f>
        <v>88.112929972962263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1.367130005495691</v>
      </c>
      <c r="L4">
        <v>2.1394437362975376</v>
      </c>
      <c r="M4">
        <v>2.3585378269008905</v>
      </c>
      <c r="N4">
        <v>2.4944736336529236</v>
      </c>
      <c r="O4">
        <v>2.7757190041868025</v>
      </c>
      <c r="P4">
        <v>0</v>
      </c>
      <c r="Q4">
        <v>0.19843569725149549</v>
      </c>
      <c r="R4">
        <v>0.50076933838800231</v>
      </c>
      <c r="S4">
        <v>0.30270208291489942</v>
      </c>
      <c r="T4">
        <v>0.55982467125860991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0.19104977478605717</v>
      </c>
      <c r="AG4">
        <v>1.2351674737006886</v>
      </c>
      <c r="AH4">
        <v>0</v>
      </c>
      <c r="AI4">
        <v>0</v>
      </c>
      <c r="AJ4">
        <v>0</v>
      </c>
      <c r="AK4">
        <v>1.2723768569192235</v>
      </c>
      <c r="AL4">
        <v>0</v>
      </c>
      <c r="AM4">
        <v>0</v>
      </c>
      <c r="AN4">
        <v>1.1683736171989145E-2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76.518191400542676</v>
      </c>
      <c r="BA4">
        <v>3.8424861189679422</v>
      </c>
      <c r="BB4">
        <f t="shared" ref="BB4:BB67" si="0">SUM(B4:AZ4)-BA4</f>
        <v>88.083019119499539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1.3671645331399971</v>
      </c>
      <c r="L5">
        <v>2.1394437362975376</v>
      </c>
      <c r="M5">
        <v>2.3585378269008905</v>
      </c>
      <c r="N5">
        <v>2.4944736336529236</v>
      </c>
      <c r="O5">
        <v>2.7757190041868025</v>
      </c>
      <c r="P5">
        <v>0</v>
      </c>
      <c r="Q5">
        <v>0.19843569725149549</v>
      </c>
      <c r="R5">
        <v>0.50076933838800231</v>
      </c>
      <c r="S5">
        <v>0.30270208291489942</v>
      </c>
      <c r="T5">
        <v>0.55982467125860991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0.19104977478605717</v>
      </c>
      <c r="AG5">
        <v>1.2351674737006886</v>
      </c>
      <c r="AH5">
        <v>0</v>
      </c>
      <c r="AI5">
        <v>0</v>
      </c>
      <c r="AJ5">
        <v>0</v>
      </c>
      <c r="AK5">
        <v>1.2723768569192235</v>
      </c>
      <c r="AL5">
        <v>0</v>
      </c>
      <c r="AM5">
        <v>0</v>
      </c>
      <c r="AN5">
        <v>1.1683736171989145E-2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76.518191400542676</v>
      </c>
      <c r="BA5">
        <v>3.8424875622234742</v>
      </c>
      <c r="BB5">
        <f t="shared" si="0"/>
        <v>88.083052203888329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1.367130005495691</v>
      </c>
      <c r="L6">
        <v>2.1394437362975376</v>
      </c>
      <c r="M6">
        <v>2.3585378269008905</v>
      </c>
      <c r="N6">
        <v>2.4944736336529236</v>
      </c>
      <c r="O6">
        <v>2.7757190041868025</v>
      </c>
      <c r="P6">
        <v>0</v>
      </c>
      <c r="Q6">
        <v>0.19843569725149549</v>
      </c>
      <c r="R6">
        <v>0.50076933838800231</v>
      </c>
      <c r="S6">
        <v>0.30270208291489942</v>
      </c>
      <c r="T6">
        <v>0.55982467125860991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0.19104977478605717</v>
      </c>
      <c r="AG6">
        <v>1.2351674737006886</v>
      </c>
      <c r="AH6">
        <v>0</v>
      </c>
      <c r="AI6">
        <v>0</v>
      </c>
      <c r="AJ6">
        <v>0</v>
      </c>
      <c r="AK6">
        <v>1.2723768569192235</v>
      </c>
      <c r="AL6">
        <v>0</v>
      </c>
      <c r="AM6">
        <v>0</v>
      </c>
      <c r="AN6">
        <v>1.1683736171989145E-2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76.518191400542676</v>
      </c>
      <c r="BA6">
        <v>3.8424861189679422</v>
      </c>
      <c r="BB6">
        <f t="shared" si="0"/>
        <v>88.083019119499539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1.3671645331399971</v>
      </c>
      <c r="L7">
        <v>2.1394437362975376</v>
      </c>
      <c r="M7">
        <v>2.3585378269008905</v>
      </c>
      <c r="N7">
        <v>2.4944736336529236</v>
      </c>
      <c r="O7">
        <v>2.7757190041868025</v>
      </c>
      <c r="P7">
        <v>0</v>
      </c>
      <c r="Q7">
        <v>0.19843569725149549</v>
      </c>
      <c r="R7">
        <v>0.50076933838800231</v>
      </c>
      <c r="S7">
        <v>0.30270208291489942</v>
      </c>
      <c r="T7">
        <v>0.55982467125860991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0.19104977478605717</v>
      </c>
      <c r="AG7">
        <v>1.2351674737006886</v>
      </c>
      <c r="AH7">
        <v>0</v>
      </c>
      <c r="AI7">
        <v>0</v>
      </c>
      <c r="AJ7">
        <v>0</v>
      </c>
      <c r="AK7">
        <v>1.2723768569192235</v>
      </c>
      <c r="AL7">
        <v>0</v>
      </c>
      <c r="AM7">
        <v>0</v>
      </c>
      <c r="AN7">
        <v>1.1683736171989145E-2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76.518191400542676</v>
      </c>
      <c r="BA7">
        <v>3.8424875622234742</v>
      </c>
      <c r="BB7">
        <f t="shared" si="0"/>
        <v>88.083052203888329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1.3671738423214916</v>
      </c>
      <c r="L8">
        <v>2.1394437362975376</v>
      </c>
      <c r="M8">
        <v>2.3585378269008905</v>
      </c>
      <c r="N8">
        <v>2.4944736336529236</v>
      </c>
      <c r="O8">
        <v>2.7757190041868025</v>
      </c>
      <c r="P8">
        <v>0</v>
      </c>
      <c r="Q8">
        <v>0.19850244381827037</v>
      </c>
      <c r="R8">
        <v>0.52190426201328077</v>
      </c>
      <c r="S8">
        <v>0.30256484717752768</v>
      </c>
      <c r="T8">
        <v>0.55982467125860991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0.19104977478605717</v>
      </c>
      <c r="AG8">
        <v>1.2351674737006886</v>
      </c>
      <c r="AH8">
        <v>0</v>
      </c>
      <c r="AI8">
        <v>0</v>
      </c>
      <c r="AJ8">
        <v>0</v>
      </c>
      <c r="AK8">
        <v>1.2723768569192235</v>
      </c>
      <c r="AL8">
        <v>0</v>
      </c>
      <c r="AM8">
        <v>0</v>
      </c>
      <c r="AN8">
        <v>1.1683736171989145E-2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76.518191400542676</v>
      </c>
      <c r="BA8">
        <v>3.8433684447074663</v>
      </c>
      <c r="BB8">
        <f t="shared" si="0"/>
        <v>88.103245065040511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1.3671412606031121</v>
      </c>
      <c r="L9">
        <v>2.1394437362975376</v>
      </c>
      <c r="M9">
        <v>2.3585378269008905</v>
      </c>
      <c r="N9">
        <v>2.4944736336529236</v>
      </c>
      <c r="O9">
        <v>2.7757190041868025</v>
      </c>
      <c r="P9">
        <v>0</v>
      </c>
      <c r="Q9">
        <v>0.19850244381827037</v>
      </c>
      <c r="R9">
        <v>0.52190426201328077</v>
      </c>
      <c r="S9">
        <v>0.30256484717752768</v>
      </c>
      <c r="T9">
        <v>0.55982467125860991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0.19104977478605717</v>
      </c>
      <c r="AG9">
        <v>1.2351674737006886</v>
      </c>
      <c r="AH9">
        <v>0</v>
      </c>
      <c r="AI9">
        <v>0</v>
      </c>
      <c r="AJ9">
        <v>0</v>
      </c>
      <c r="AK9">
        <v>1.2723768569192235</v>
      </c>
      <c r="AL9">
        <v>0</v>
      </c>
      <c r="AM9">
        <v>0</v>
      </c>
      <c r="AN9">
        <v>1.1683736171989145E-2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76.518191400542676</v>
      </c>
      <c r="BA9">
        <v>3.8433670827916382</v>
      </c>
      <c r="BB9">
        <f t="shared" si="0"/>
        <v>88.103213845237946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1.3671444150973979</v>
      </c>
      <c r="L10">
        <v>2.1394437362975376</v>
      </c>
      <c r="M10">
        <v>2.3585378269008905</v>
      </c>
      <c r="N10">
        <v>2.4944736336529236</v>
      </c>
      <c r="O10">
        <v>2.7757190041868025</v>
      </c>
      <c r="P10">
        <v>0</v>
      </c>
      <c r="Q10">
        <v>0.19843569725149549</v>
      </c>
      <c r="R10">
        <v>0.50076933838800231</v>
      </c>
      <c r="S10">
        <v>0.30270208291489942</v>
      </c>
      <c r="T10">
        <v>0.55982467125860991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0.19104977478605717</v>
      </c>
      <c r="AG10">
        <v>1.2351674737006886</v>
      </c>
      <c r="AH10">
        <v>0</v>
      </c>
      <c r="AI10">
        <v>0</v>
      </c>
      <c r="AJ10">
        <v>0</v>
      </c>
      <c r="AK10">
        <v>1.2723768569192235</v>
      </c>
      <c r="AL10">
        <v>0</v>
      </c>
      <c r="AM10">
        <v>0</v>
      </c>
      <c r="AN10">
        <v>1.1683736171989145E-2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76.518191400542676</v>
      </c>
      <c r="BA10">
        <v>3.8424867212892932</v>
      </c>
      <c r="BB10">
        <f t="shared" si="0"/>
        <v>88.083032926779907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1.3671400416651858</v>
      </c>
      <c r="L11">
        <v>2.1394437362975376</v>
      </c>
      <c r="M11">
        <v>2.3585378269008905</v>
      </c>
      <c r="N11">
        <v>2.4944736336529236</v>
      </c>
      <c r="O11">
        <v>2.7757190041868025</v>
      </c>
      <c r="P11">
        <v>0</v>
      </c>
      <c r="Q11">
        <v>0.19843569725149549</v>
      </c>
      <c r="R11">
        <v>0.57426532609162273</v>
      </c>
      <c r="S11">
        <v>0.30270208291489942</v>
      </c>
      <c r="T11">
        <v>0.55982467125860991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0.19104977478605717</v>
      </c>
      <c r="AG11">
        <v>1.2351674737006886</v>
      </c>
      <c r="AH11">
        <v>0</v>
      </c>
      <c r="AI11">
        <v>0</v>
      </c>
      <c r="AJ11">
        <v>0</v>
      </c>
      <c r="AK11">
        <v>1.2723768569192235</v>
      </c>
      <c r="AL11">
        <v>0</v>
      </c>
      <c r="AM11">
        <v>0</v>
      </c>
      <c r="AN11">
        <v>1.1683736171989145E-2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76.518191400542676</v>
      </c>
      <c r="BA11">
        <v>3.845558670765838</v>
      </c>
      <c r="BB11">
        <f t="shared" si="0"/>
        <v>88.153452591574762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1.3671444150973979</v>
      </c>
      <c r="L12">
        <v>2.1394437362975376</v>
      </c>
      <c r="M12">
        <v>2.3585378269008905</v>
      </c>
      <c r="N12">
        <v>2.4944736336529236</v>
      </c>
      <c r="O12">
        <v>2.7757190041868025</v>
      </c>
      <c r="P12">
        <v>0</v>
      </c>
      <c r="Q12">
        <v>0.19843569725149549</v>
      </c>
      <c r="R12">
        <v>0.57426532609162273</v>
      </c>
      <c r="S12">
        <v>0.30270208291489942</v>
      </c>
      <c r="T12">
        <v>0.55982467125860991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0.19104977478605717</v>
      </c>
      <c r="AG12">
        <v>1.2351674737006886</v>
      </c>
      <c r="AH12">
        <v>0</v>
      </c>
      <c r="AI12">
        <v>0</v>
      </c>
      <c r="AJ12">
        <v>0</v>
      </c>
      <c r="AK12">
        <v>1.2723768569192235</v>
      </c>
      <c r="AL12">
        <v>0</v>
      </c>
      <c r="AM12">
        <v>0</v>
      </c>
      <c r="AN12">
        <v>1.1683736171989145E-2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76.518191400542676</v>
      </c>
      <c r="BA12">
        <v>3.8455588535753047</v>
      </c>
      <c r="BB12">
        <f t="shared" si="0"/>
        <v>88.153456782197523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1.3671400416651858</v>
      </c>
      <c r="L13">
        <v>2.1394437362975376</v>
      </c>
      <c r="M13">
        <v>2.3585378269008905</v>
      </c>
      <c r="N13">
        <v>2.4944736336529236</v>
      </c>
      <c r="O13">
        <v>2.7757190041868025</v>
      </c>
      <c r="P13">
        <v>0</v>
      </c>
      <c r="Q13">
        <v>0.19843569725149549</v>
      </c>
      <c r="R13">
        <v>0.57426532609162273</v>
      </c>
      <c r="S13">
        <v>0.30270208291489942</v>
      </c>
      <c r="T13">
        <v>0.55982467125860991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0.19104977478605717</v>
      </c>
      <c r="AG13">
        <v>1.2351674737006886</v>
      </c>
      <c r="AH13">
        <v>0</v>
      </c>
      <c r="AI13">
        <v>0</v>
      </c>
      <c r="AJ13">
        <v>0</v>
      </c>
      <c r="AK13">
        <v>1.2723768569192235</v>
      </c>
      <c r="AL13">
        <v>0</v>
      </c>
      <c r="AM13">
        <v>0</v>
      </c>
      <c r="AN13">
        <v>1.1683736171989145E-2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76.518191400542676</v>
      </c>
      <c r="BA13">
        <v>3.845558670765838</v>
      </c>
      <c r="BB13">
        <f t="shared" si="0"/>
        <v>88.153452591574762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1.3671473546983373</v>
      </c>
      <c r="L14">
        <v>2.1394437362975376</v>
      </c>
      <c r="M14">
        <v>2.3585378269008905</v>
      </c>
      <c r="N14">
        <v>2.4944736336529236</v>
      </c>
      <c r="O14">
        <v>2.7757190041868025</v>
      </c>
      <c r="P14">
        <v>0</v>
      </c>
      <c r="Q14">
        <v>0.19850244381827037</v>
      </c>
      <c r="R14">
        <v>0.57426532609162273</v>
      </c>
      <c r="S14">
        <v>0.30270208291489942</v>
      </c>
      <c r="T14">
        <v>0.55982467125860991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0.19104977478605717</v>
      </c>
      <c r="AG14">
        <v>1.2351674737006886</v>
      </c>
      <c r="AH14">
        <v>0</v>
      </c>
      <c r="AI14">
        <v>0</v>
      </c>
      <c r="AJ14">
        <v>0</v>
      </c>
      <c r="AK14">
        <v>1.2723768569192235</v>
      </c>
      <c r="AL14">
        <v>0</v>
      </c>
      <c r="AM14">
        <v>0</v>
      </c>
      <c r="AN14">
        <v>1.1683736171989145E-2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76.518191400542676</v>
      </c>
      <c r="BA14">
        <v>3.8455617664571151</v>
      </c>
      <c r="BB14">
        <f t="shared" si="0"/>
        <v>88.153523555483417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1.3671412606031121</v>
      </c>
      <c r="L15">
        <v>2.1394437362975376</v>
      </c>
      <c r="M15">
        <v>2.3585378269008905</v>
      </c>
      <c r="N15">
        <v>2.4944736336529236</v>
      </c>
      <c r="O15">
        <v>2.7757190041868025</v>
      </c>
      <c r="P15">
        <v>0</v>
      </c>
      <c r="Q15">
        <v>0.19850244381827037</v>
      </c>
      <c r="R15">
        <v>0.57426532609162273</v>
      </c>
      <c r="S15">
        <v>0.30270208291489942</v>
      </c>
      <c r="T15">
        <v>0.55982467125860991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0.19104977478605717</v>
      </c>
      <c r="AG15">
        <v>1.2351674737006886</v>
      </c>
      <c r="AH15">
        <v>0</v>
      </c>
      <c r="AI15">
        <v>0</v>
      </c>
      <c r="AJ15">
        <v>0</v>
      </c>
      <c r="AK15">
        <v>1.2723768569192235</v>
      </c>
      <c r="AL15">
        <v>0</v>
      </c>
      <c r="AM15">
        <v>0</v>
      </c>
      <c r="AN15">
        <v>1.1683736171989145E-2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76.518191400542676</v>
      </c>
      <c r="BA15">
        <v>3.8455615117239348</v>
      </c>
      <c r="BB15">
        <f t="shared" si="0"/>
        <v>88.153517716121371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1.3671444150973979</v>
      </c>
      <c r="L16">
        <v>2.1394437362975376</v>
      </c>
      <c r="M16">
        <v>2.3585378269008905</v>
      </c>
      <c r="N16">
        <v>2.4944736336529236</v>
      </c>
      <c r="O16">
        <v>2.7757190041868025</v>
      </c>
      <c r="P16">
        <v>0</v>
      </c>
      <c r="Q16">
        <v>0.19843569725149549</v>
      </c>
      <c r="R16">
        <v>0.57426532609162273</v>
      </c>
      <c r="S16">
        <v>0.30270208291489942</v>
      </c>
      <c r="T16">
        <v>0.55982467125860991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0.19104977478605717</v>
      </c>
      <c r="AG16">
        <v>1.2351674737006886</v>
      </c>
      <c r="AH16">
        <v>0</v>
      </c>
      <c r="AI16">
        <v>0</v>
      </c>
      <c r="AJ16">
        <v>0</v>
      </c>
      <c r="AK16">
        <v>1.2723768569192235</v>
      </c>
      <c r="AL16">
        <v>0</v>
      </c>
      <c r="AM16">
        <v>0</v>
      </c>
      <c r="AN16">
        <v>1.1683736171989145E-2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76.518191400542676</v>
      </c>
      <c r="BA16">
        <v>3.8455588535753047</v>
      </c>
      <c r="BB16">
        <f t="shared" si="0"/>
        <v>88.153456782197523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1.3671400416651858</v>
      </c>
      <c r="L17">
        <v>2.1394437362975376</v>
      </c>
      <c r="M17">
        <v>2.3585378269008905</v>
      </c>
      <c r="N17">
        <v>2.4944736336529236</v>
      </c>
      <c r="O17">
        <v>2.7757190041868025</v>
      </c>
      <c r="P17">
        <v>0</v>
      </c>
      <c r="Q17">
        <v>0.19843569725149549</v>
      </c>
      <c r="R17">
        <v>0.57426532609162273</v>
      </c>
      <c r="S17">
        <v>0.30270208291489942</v>
      </c>
      <c r="T17">
        <v>0.55982467125860991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0.19104977478605717</v>
      </c>
      <c r="AG17">
        <v>1.2351674737006886</v>
      </c>
      <c r="AH17">
        <v>0</v>
      </c>
      <c r="AI17">
        <v>0</v>
      </c>
      <c r="AJ17">
        <v>0</v>
      </c>
      <c r="AK17">
        <v>1.2723768569192235</v>
      </c>
      <c r="AL17">
        <v>0</v>
      </c>
      <c r="AM17">
        <v>0</v>
      </c>
      <c r="AN17">
        <v>1.1683736171989145E-2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76.518191400542676</v>
      </c>
      <c r="BA17">
        <v>3.845558670765838</v>
      </c>
      <c r="BB17">
        <f t="shared" si="0"/>
        <v>88.153452591574762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1.367141653992308</v>
      </c>
      <c r="L18">
        <v>2.1394437362975376</v>
      </c>
      <c r="M18">
        <v>2.3585378269008905</v>
      </c>
      <c r="N18">
        <v>2.4944736336529236</v>
      </c>
      <c r="O18">
        <v>2.7757190041868025</v>
      </c>
      <c r="P18">
        <v>0</v>
      </c>
      <c r="Q18">
        <v>0.19843569725149549</v>
      </c>
      <c r="R18">
        <v>0.57426532609162273</v>
      </c>
      <c r="S18">
        <v>0.30270208291489942</v>
      </c>
      <c r="T18">
        <v>0.55982467125860991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0.19104977478605717</v>
      </c>
      <c r="AG18">
        <v>1.2351674737006886</v>
      </c>
      <c r="AH18">
        <v>0</v>
      </c>
      <c r="AI18">
        <v>0</v>
      </c>
      <c r="AJ18">
        <v>0</v>
      </c>
      <c r="AK18">
        <v>1.2723768569192235</v>
      </c>
      <c r="AL18">
        <v>0</v>
      </c>
      <c r="AM18">
        <v>0</v>
      </c>
      <c r="AN18">
        <v>1.1683736171989145E-2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76.518191400542676</v>
      </c>
      <c r="BA18">
        <v>3.8455587381611123</v>
      </c>
      <c r="BB18">
        <f t="shared" si="0"/>
        <v>88.15345413650661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1.3671375700824651</v>
      </c>
      <c r="L19">
        <v>2.1394437362975376</v>
      </c>
      <c r="M19">
        <v>2.3585378269008905</v>
      </c>
      <c r="N19">
        <v>2.4944736336529236</v>
      </c>
      <c r="O19">
        <v>2.7757190041868025</v>
      </c>
      <c r="P19">
        <v>0</v>
      </c>
      <c r="Q19">
        <v>0.19843569725149549</v>
      </c>
      <c r="R19">
        <v>0.57426532609162273</v>
      </c>
      <c r="S19">
        <v>0.30270208291489942</v>
      </c>
      <c r="T19">
        <v>0.55982467125860991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0.19104977478605717</v>
      </c>
      <c r="AG19">
        <v>1.2351674737006886</v>
      </c>
      <c r="AH19">
        <v>0</v>
      </c>
      <c r="AI19">
        <v>0</v>
      </c>
      <c r="AJ19">
        <v>0</v>
      </c>
      <c r="AK19">
        <v>1.2723768569192235</v>
      </c>
      <c r="AL19">
        <v>0</v>
      </c>
      <c r="AM19">
        <v>0</v>
      </c>
      <c r="AN19">
        <v>1.1683736171989145E-2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76.518191400542676</v>
      </c>
      <c r="BA19">
        <v>3.8455585674536805</v>
      </c>
      <c r="BB19">
        <f t="shared" si="0"/>
        <v>88.153450223304205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2.1185720013089946</v>
      </c>
      <c r="M20">
        <v>2.3585378269008905</v>
      </c>
      <c r="N20">
        <v>2.4944736336529236</v>
      </c>
      <c r="O20">
        <v>2.7757190041868025</v>
      </c>
      <c r="P20">
        <v>0</v>
      </c>
      <c r="Q20">
        <v>0.19843569725149549</v>
      </c>
      <c r="R20">
        <v>0.43858354917501641</v>
      </c>
      <c r="S20">
        <v>0.26101043116583689</v>
      </c>
      <c r="T20">
        <v>0.55982467125860991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0.19104977478605717</v>
      </c>
      <c r="AG20">
        <v>1.2351674737006886</v>
      </c>
      <c r="AH20">
        <v>6.2674467125860986E-2</v>
      </c>
      <c r="AI20">
        <v>0</v>
      </c>
      <c r="AJ20">
        <v>0</v>
      </c>
      <c r="AK20">
        <v>1.2723768569192235</v>
      </c>
      <c r="AL20">
        <v>0</v>
      </c>
      <c r="AM20">
        <v>0</v>
      </c>
      <c r="AN20">
        <v>1.1683736171989145E-2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76.543383427259442</v>
      </c>
      <c r="BA20">
        <v>3.7837983886261095</v>
      </c>
      <c r="BB20">
        <f t="shared" si="0"/>
        <v>86.737694162237716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2.1185720013089946</v>
      </c>
      <c r="M21">
        <v>2.3585378269008905</v>
      </c>
      <c r="N21">
        <v>2.4944736336529236</v>
      </c>
      <c r="O21">
        <v>2.7757190041868025</v>
      </c>
      <c r="P21">
        <v>0</v>
      </c>
      <c r="Q21">
        <v>0.19843569725149549</v>
      </c>
      <c r="R21">
        <v>0.43858354917501641</v>
      </c>
      <c r="S21">
        <v>0.26101043116583689</v>
      </c>
      <c r="T21">
        <v>0.55982467125860991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0.19104977478605717</v>
      </c>
      <c r="AG21">
        <v>1.2351674737006886</v>
      </c>
      <c r="AH21">
        <v>0.40435136318096421</v>
      </c>
      <c r="AI21">
        <v>0</v>
      </c>
      <c r="AJ21">
        <v>0</v>
      </c>
      <c r="AK21">
        <v>1.2723768569192235</v>
      </c>
      <c r="AL21">
        <v>0</v>
      </c>
      <c r="AM21">
        <v>0</v>
      </c>
      <c r="AN21">
        <v>1.1683736171989145E-2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76.674942600709656</v>
      </c>
      <c r="BA21">
        <v>3.803579656331431</v>
      </c>
      <c r="BB21">
        <f t="shared" si="0"/>
        <v>87.191148964037708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2.1185720013089946</v>
      </c>
      <c r="M22">
        <v>2.3585378269008905</v>
      </c>
      <c r="N22">
        <v>2.4944736336529236</v>
      </c>
      <c r="O22">
        <v>2.7757190041868025</v>
      </c>
      <c r="P22">
        <v>0</v>
      </c>
      <c r="Q22">
        <v>0.19828838613354136</v>
      </c>
      <c r="R22">
        <v>0.43858354917501641</v>
      </c>
      <c r="S22">
        <v>0.22952928229463293</v>
      </c>
      <c r="T22">
        <v>0.55982467125860991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0.19104977478605717</v>
      </c>
      <c r="AG22">
        <v>1.2351674737006886</v>
      </c>
      <c r="AH22">
        <v>0.40435136318096421</v>
      </c>
      <c r="AI22">
        <v>0</v>
      </c>
      <c r="AJ22">
        <v>0</v>
      </c>
      <c r="AK22">
        <v>1.2723768569192235</v>
      </c>
      <c r="AL22">
        <v>0</v>
      </c>
      <c r="AM22">
        <v>0</v>
      </c>
      <c r="AN22">
        <v>1.1683736171989145E-2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76.674942600709656</v>
      </c>
      <c r="BA22">
        <v>3.8022575867038841</v>
      </c>
      <c r="BB22">
        <f t="shared" si="0"/>
        <v>87.160842573676106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2.1185720013089946</v>
      </c>
      <c r="M23">
        <v>2.3585378269008905</v>
      </c>
      <c r="N23">
        <v>2.4944736336529236</v>
      </c>
      <c r="O23">
        <v>2.7757190041868025</v>
      </c>
      <c r="P23">
        <v>0</v>
      </c>
      <c r="Q23">
        <v>0.19828470612127469</v>
      </c>
      <c r="R23">
        <v>0</v>
      </c>
      <c r="S23">
        <v>0.16697652183866254</v>
      </c>
      <c r="T23">
        <v>0.55982467125860991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0.19104977478605717</v>
      </c>
      <c r="AG23">
        <v>1.2351674737006886</v>
      </c>
      <c r="AH23">
        <v>0.40435136318096421</v>
      </c>
      <c r="AI23">
        <v>0</v>
      </c>
      <c r="AJ23">
        <v>0</v>
      </c>
      <c r="AK23">
        <v>1.2723768569192235</v>
      </c>
      <c r="AL23">
        <v>0</v>
      </c>
      <c r="AM23">
        <v>0</v>
      </c>
      <c r="AN23">
        <v>1.1683736171989145E-2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76.674942600709656</v>
      </c>
      <c r="BA23">
        <v>3.7813099351367963</v>
      </c>
      <c r="BB23">
        <f t="shared" si="0"/>
        <v>86.680650235599941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2.1185282707193722</v>
      </c>
      <c r="M24">
        <v>2.3585378269008905</v>
      </c>
      <c r="N24">
        <v>2.4944736336529236</v>
      </c>
      <c r="O24">
        <v>2.7757190041868025</v>
      </c>
      <c r="P24">
        <v>0</v>
      </c>
      <c r="Q24">
        <v>0.19828470612127469</v>
      </c>
      <c r="R24">
        <v>0</v>
      </c>
      <c r="S24">
        <v>0.16697652183866254</v>
      </c>
      <c r="T24">
        <v>0.55982467125860991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0.19104977478605717</v>
      </c>
      <c r="AG24">
        <v>1.2351674737006886</v>
      </c>
      <c r="AH24">
        <v>0.40435136318096421</v>
      </c>
      <c r="AI24">
        <v>0</v>
      </c>
      <c r="AJ24">
        <v>0</v>
      </c>
      <c r="AK24">
        <v>1.2723768569192235</v>
      </c>
      <c r="AL24">
        <v>0</v>
      </c>
      <c r="AM24">
        <v>0</v>
      </c>
      <c r="AN24">
        <v>1.1683736171989145E-2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76.674942600709656</v>
      </c>
      <c r="BA24">
        <v>3.78130810719815</v>
      </c>
      <c r="BB24">
        <f t="shared" si="0"/>
        <v>86.680608332948964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2.1185382971010172</v>
      </c>
      <c r="M25">
        <v>2.3585378269008905</v>
      </c>
      <c r="N25">
        <v>2.4944736336529236</v>
      </c>
      <c r="O25">
        <v>2.7757190041868025</v>
      </c>
      <c r="P25">
        <v>0</v>
      </c>
      <c r="Q25">
        <v>0.1983762424236859</v>
      </c>
      <c r="R25">
        <v>0</v>
      </c>
      <c r="S25">
        <v>0</v>
      </c>
      <c r="T25">
        <v>0.55982467125860991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0.23055891776247128</v>
      </c>
      <c r="AD25">
        <v>0</v>
      </c>
      <c r="AE25">
        <v>0</v>
      </c>
      <c r="AF25">
        <v>0.19104977478605717</v>
      </c>
      <c r="AG25">
        <v>1.2351674737006886</v>
      </c>
      <c r="AH25">
        <v>0.40435136318096421</v>
      </c>
      <c r="AI25">
        <v>0</v>
      </c>
      <c r="AJ25">
        <v>0</v>
      </c>
      <c r="AK25">
        <v>1.2723768569192235</v>
      </c>
      <c r="AL25">
        <v>0</v>
      </c>
      <c r="AM25">
        <v>0</v>
      </c>
      <c r="AN25">
        <v>1.1683736171989145E-2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76.674942600709656</v>
      </c>
      <c r="BA25">
        <v>3.783970096667959</v>
      </c>
      <c r="BB25">
        <f t="shared" si="0"/>
        <v>86.741630302087017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2.1185570880297475</v>
      </c>
      <c r="M26">
        <v>2.3585378269008905</v>
      </c>
      <c r="N26">
        <v>2.4944736336529236</v>
      </c>
      <c r="O26">
        <v>2.7757190041868025</v>
      </c>
      <c r="P26">
        <v>0</v>
      </c>
      <c r="Q26">
        <v>0.1983762424236859</v>
      </c>
      <c r="R26">
        <v>0</v>
      </c>
      <c r="S26">
        <v>0</v>
      </c>
      <c r="T26">
        <v>0.55982467125860991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0.23055891776247128</v>
      </c>
      <c r="AD26">
        <v>0</v>
      </c>
      <c r="AE26">
        <v>0.12116684283030682</v>
      </c>
      <c r="AF26">
        <v>0.19104977478605717</v>
      </c>
      <c r="AG26">
        <v>1.2351674737006886</v>
      </c>
      <c r="AH26">
        <v>0.40435136318096421</v>
      </c>
      <c r="AI26">
        <v>0</v>
      </c>
      <c r="AJ26">
        <v>0</v>
      </c>
      <c r="AK26">
        <v>1.2723768569192235</v>
      </c>
      <c r="AL26">
        <v>0</v>
      </c>
      <c r="AM26">
        <v>0</v>
      </c>
      <c r="AN26">
        <v>1.1683736171989145E-2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76.716687539135862</v>
      </c>
      <c r="BA26">
        <v>3.7907805945852999</v>
      </c>
      <c r="BB26">
        <f t="shared" si="0"/>
        <v>86.897750376354921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2.0872050754897864</v>
      </c>
      <c r="M27">
        <v>2.3585378269008905</v>
      </c>
      <c r="N27">
        <v>2.4944736336529236</v>
      </c>
      <c r="O27">
        <v>2.7757190041868025</v>
      </c>
      <c r="P27">
        <v>0</v>
      </c>
      <c r="Q27">
        <v>0</v>
      </c>
      <c r="R27">
        <v>0</v>
      </c>
      <c r="S27">
        <v>0</v>
      </c>
      <c r="T27">
        <v>0.55982467125860991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0.23055891776247128</v>
      </c>
      <c r="AD27">
        <v>0</v>
      </c>
      <c r="AE27">
        <v>0.38773391609267366</v>
      </c>
      <c r="AF27">
        <v>0.19104977478605717</v>
      </c>
      <c r="AG27">
        <v>1.2351674737006886</v>
      </c>
      <c r="AH27">
        <v>0.99874786662492154</v>
      </c>
      <c r="AI27">
        <v>0</v>
      </c>
      <c r="AJ27">
        <v>0</v>
      </c>
      <c r="AK27">
        <v>1.2723768569192235</v>
      </c>
      <c r="AL27">
        <v>0</v>
      </c>
      <c r="AM27">
        <v>0</v>
      </c>
      <c r="AN27">
        <v>1.1683736171989145E-2</v>
      </c>
      <c r="AO27">
        <v>0</v>
      </c>
      <c r="AP27">
        <v>0</v>
      </c>
      <c r="AQ27">
        <v>0.50194440492590264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76.956652055938193</v>
      </c>
      <c r="BA27">
        <v>3.8481780239623777</v>
      </c>
      <c r="BB27">
        <f t="shared" si="0"/>
        <v>88.213497190448763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2.1185524107051292</v>
      </c>
      <c r="M28">
        <v>2.3585378269008905</v>
      </c>
      <c r="N28">
        <v>2.4944736336529236</v>
      </c>
      <c r="O28">
        <v>2.7757190041868025</v>
      </c>
      <c r="P28">
        <v>0</v>
      </c>
      <c r="Q28">
        <v>0</v>
      </c>
      <c r="R28">
        <v>0</v>
      </c>
      <c r="S28">
        <v>0</v>
      </c>
      <c r="T28">
        <v>0.55982467125860991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7.4928522229179714E-2</v>
      </c>
      <c r="AC28">
        <v>0.23055891776247128</v>
      </c>
      <c r="AD28">
        <v>0</v>
      </c>
      <c r="AE28">
        <v>0.38773391609267366</v>
      </c>
      <c r="AF28">
        <v>0.19104977478605717</v>
      </c>
      <c r="AG28">
        <v>1.2351674737006886</v>
      </c>
      <c r="AH28">
        <v>1.4981217999373826</v>
      </c>
      <c r="AI28">
        <v>0</v>
      </c>
      <c r="AJ28">
        <v>0</v>
      </c>
      <c r="AK28">
        <v>1.2723768569192235</v>
      </c>
      <c r="AL28">
        <v>0</v>
      </c>
      <c r="AM28">
        <v>0</v>
      </c>
      <c r="AN28">
        <v>1.1683736171989145E-2</v>
      </c>
      <c r="AO28">
        <v>0</v>
      </c>
      <c r="AP28">
        <v>0</v>
      </c>
      <c r="AQ28">
        <v>0.97543850720100178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77.48568566061364</v>
      </c>
      <c r="BA28">
        <v>3.9153998433665582</v>
      </c>
      <c r="BB28">
        <f t="shared" si="0"/>
        <v>89.754452868752111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2.1185524107051292</v>
      </c>
      <c r="M29">
        <v>2.3585378269008905</v>
      </c>
      <c r="N29">
        <v>2.4944736336529236</v>
      </c>
      <c r="O29">
        <v>2.7757190041868025</v>
      </c>
      <c r="P29">
        <v>0</v>
      </c>
      <c r="Q29">
        <v>0</v>
      </c>
      <c r="R29">
        <v>0</v>
      </c>
      <c r="S29">
        <v>0</v>
      </c>
      <c r="T29">
        <v>0.55982467125860991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0.370146950532248</v>
      </c>
      <c r="AC29">
        <v>0.4615728668336464</v>
      </c>
      <c r="AD29">
        <v>0</v>
      </c>
      <c r="AE29">
        <v>0.77546785597996237</v>
      </c>
      <c r="AF29">
        <v>0.19104977478605717</v>
      </c>
      <c r="AG29">
        <v>1.2351674737006886</v>
      </c>
      <c r="AH29">
        <v>1.9974957332498431</v>
      </c>
      <c r="AI29">
        <v>0</v>
      </c>
      <c r="AJ29">
        <v>0</v>
      </c>
      <c r="AK29">
        <v>1.2723768569192235</v>
      </c>
      <c r="AL29">
        <v>0</v>
      </c>
      <c r="AM29">
        <v>0</v>
      </c>
      <c r="AN29">
        <v>1.1683736171989145E-2</v>
      </c>
      <c r="AO29">
        <v>0</v>
      </c>
      <c r="AP29">
        <v>0</v>
      </c>
      <c r="AQ29">
        <v>1.5058331826341056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77.849469839281966</v>
      </c>
      <c r="BA29">
        <v>4.0118541419419911</v>
      </c>
      <c r="BB29">
        <f t="shared" si="0"/>
        <v>91.965517674852094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2.1185524107051292</v>
      </c>
      <c r="M30">
        <v>2.3585378269008905</v>
      </c>
      <c r="N30">
        <v>2.4944736336529236</v>
      </c>
      <c r="O30">
        <v>2.7757190041868025</v>
      </c>
      <c r="P30">
        <v>0</v>
      </c>
      <c r="Q30">
        <v>0</v>
      </c>
      <c r="R30">
        <v>0</v>
      </c>
      <c r="S30">
        <v>0</v>
      </c>
      <c r="T30">
        <v>0.55982467125860991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0.7118210738885411</v>
      </c>
      <c r="AC30">
        <v>0.4615728668336464</v>
      </c>
      <c r="AD30">
        <v>0.19719633061991235</v>
      </c>
      <c r="AE30">
        <v>1.1668367802128992</v>
      </c>
      <c r="AF30">
        <v>0.38209952776038397</v>
      </c>
      <c r="AG30">
        <v>1.2351674737006886</v>
      </c>
      <c r="AH30">
        <v>1.9974957332498431</v>
      </c>
      <c r="AI30">
        <v>9.098249843456481E-2</v>
      </c>
      <c r="AJ30">
        <v>0</v>
      </c>
      <c r="AK30">
        <v>1.2723768569192235</v>
      </c>
      <c r="AL30">
        <v>0</v>
      </c>
      <c r="AM30">
        <v>0.12267052045501982</v>
      </c>
      <c r="AN30">
        <v>1.1683736171989145E-2</v>
      </c>
      <c r="AO30">
        <v>0</v>
      </c>
      <c r="AP30">
        <v>0</v>
      </c>
      <c r="AQ30">
        <v>2.0077775875600086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78.323320809851779</v>
      </c>
      <c r="BA30">
        <v>4.1084429705107643</v>
      </c>
      <c r="BB30">
        <f t="shared" si="0"/>
        <v>94.179666371852079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2.1185524107051292</v>
      </c>
      <c r="M31">
        <v>2.3585378269008905</v>
      </c>
      <c r="N31">
        <v>2.4944736336529236</v>
      </c>
      <c r="O31">
        <v>2.7757190041868025</v>
      </c>
      <c r="P31">
        <v>0</v>
      </c>
      <c r="Q31">
        <v>0</v>
      </c>
      <c r="R31">
        <v>0</v>
      </c>
      <c r="S31">
        <v>0</v>
      </c>
      <c r="T31">
        <v>0.55982467125860991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0.740293901064496</v>
      </c>
      <c r="AC31">
        <v>0.4615728668336464</v>
      </c>
      <c r="AD31">
        <v>0.34888583531621792</v>
      </c>
      <c r="AE31">
        <v>1.1672002905447714</v>
      </c>
      <c r="AF31">
        <v>0.6432008808182007</v>
      </c>
      <c r="AG31">
        <v>1.2351674737006886</v>
      </c>
      <c r="AH31">
        <v>2.4968696665623038</v>
      </c>
      <c r="AI31">
        <v>0.39425751721978713</v>
      </c>
      <c r="AJ31">
        <v>0</v>
      </c>
      <c r="AK31">
        <v>1.2723768569192235</v>
      </c>
      <c r="AL31">
        <v>0</v>
      </c>
      <c r="AM31">
        <v>0.24721863556668752</v>
      </c>
      <c r="AN31">
        <v>1.1683736171989145E-2</v>
      </c>
      <c r="AO31">
        <v>0</v>
      </c>
      <c r="AP31">
        <v>0</v>
      </c>
      <c r="AQ31">
        <v>2.0077775875600086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79.682633061991211</v>
      </c>
      <c r="BA31">
        <v>4.222479076821485</v>
      </c>
      <c r="BB31">
        <f t="shared" si="0"/>
        <v>96.793766780152112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2.1185524107051292</v>
      </c>
      <c r="M32">
        <v>2.3585378269008905</v>
      </c>
      <c r="N32">
        <v>2.4944736336529236</v>
      </c>
      <c r="O32">
        <v>2.7757190041868025</v>
      </c>
      <c r="P32">
        <v>0</v>
      </c>
      <c r="Q32">
        <v>0</v>
      </c>
      <c r="R32">
        <v>0</v>
      </c>
      <c r="S32">
        <v>0</v>
      </c>
      <c r="T32">
        <v>0.55982467125860991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0.740293901064496</v>
      </c>
      <c r="AC32">
        <v>0.4615728668336464</v>
      </c>
      <c r="AD32">
        <v>0.41866299311208521</v>
      </c>
      <c r="AE32">
        <v>1.1672002905447714</v>
      </c>
      <c r="AF32">
        <v>0.6432008808182007</v>
      </c>
      <c r="AG32">
        <v>1.2351674737006886</v>
      </c>
      <c r="AH32">
        <v>2.4968696665623038</v>
      </c>
      <c r="AI32">
        <v>0.39425751721978713</v>
      </c>
      <c r="AJ32">
        <v>0</v>
      </c>
      <c r="AK32">
        <v>1.2723768569192235</v>
      </c>
      <c r="AL32">
        <v>0</v>
      </c>
      <c r="AM32">
        <v>0.37176677436860778</v>
      </c>
      <c r="AN32">
        <v>1.1683736171989145E-2</v>
      </c>
      <c r="AO32">
        <v>0</v>
      </c>
      <c r="AP32">
        <v>0</v>
      </c>
      <c r="AQ32">
        <v>2.0077775875600086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79.825388227927348</v>
      </c>
      <c r="BA32">
        <v>4.2365690401554135</v>
      </c>
      <c r="BB32">
        <f t="shared" si="0"/>
        <v>97.1167572793521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2.1185524107051292</v>
      </c>
      <c r="M33">
        <v>2.3585378269008905</v>
      </c>
      <c r="N33">
        <v>2.4944736336529236</v>
      </c>
      <c r="O33">
        <v>2.7757190041868025</v>
      </c>
      <c r="P33">
        <v>0</v>
      </c>
      <c r="Q33">
        <v>0</v>
      </c>
      <c r="R33">
        <v>0</v>
      </c>
      <c r="S33">
        <v>0</v>
      </c>
      <c r="T33">
        <v>0.55982467125860991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0.740293901064496</v>
      </c>
      <c r="AC33">
        <v>0.4615728668336464</v>
      </c>
      <c r="AD33">
        <v>0.54608216593613024</v>
      </c>
      <c r="AE33">
        <v>1.1672002905447714</v>
      </c>
      <c r="AF33">
        <v>0.6432008808182007</v>
      </c>
      <c r="AG33">
        <v>1.2351674737006886</v>
      </c>
      <c r="AH33">
        <v>2.4968696665623038</v>
      </c>
      <c r="AI33">
        <v>0.39425751721978713</v>
      </c>
      <c r="AJ33">
        <v>0</v>
      </c>
      <c r="AK33">
        <v>1.2723768569192235</v>
      </c>
      <c r="AL33">
        <v>0</v>
      </c>
      <c r="AM33">
        <v>0.37176677436860778</v>
      </c>
      <c r="AN33">
        <v>1.1683736171989145E-2</v>
      </c>
      <c r="AO33">
        <v>0</v>
      </c>
      <c r="AP33">
        <v>0</v>
      </c>
      <c r="AQ33">
        <v>2.0077775875600086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80.001732414944669</v>
      </c>
      <c r="BA33">
        <v>4.2492663485967714</v>
      </c>
      <c r="BB33">
        <f t="shared" si="0"/>
        <v>97.407823330752095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2.1185524107051292</v>
      </c>
      <c r="M34">
        <v>2.3585378269008905</v>
      </c>
      <c r="N34">
        <v>2.4944736336529236</v>
      </c>
      <c r="O34">
        <v>2.7757190041868025</v>
      </c>
      <c r="P34">
        <v>0</v>
      </c>
      <c r="Q34">
        <v>0</v>
      </c>
      <c r="R34">
        <v>0</v>
      </c>
      <c r="S34">
        <v>0</v>
      </c>
      <c r="T34">
        <v>0.55982467125860991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0.740293901064496</v>
      </c>
      <c r="AC34">
        <v>0.4615728668336464</v>
      </c>
      <c r="AD34">
        <v>0.6279945128365686</v>
      </c>
      <c r="AE34">
        <v>1.1672002905447714</v>
      </c>
      <c r="AF34">
        <v>0.6432008808182007</v>
      </c>
      <c r="AG34">
        <v>1.2351674737006886</v>
      </c>
      <c r="AH34">
        <v>2.4968696665623038</v>
      </c>
      <c r="AI34">
        <v>0.39425751721978713</v>
      </c>
      <c r="AJ34">
        <v>0</v>
      </c>
      <c r="AK34">
        <v>1.2723768569192235</v>
      </c>
      <c r="AL34">
        <v>0</v>
      </c>
      <c r="AM34">
        <v>0.37176677436860778</v>
      </c>
      <c r="AN34">
        <v>1.1683736171989145E-2</v>
      </c>
      <c r="AO34">
        <v>0</v>
      </c>
      <c r="AP34">
        <v>0</v>
      </c>
      <c r="AQ34">
        <v>2.0077775875600086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79.892567313713201</v>
      </c>
      <c r="BA34">
        <v>4.2481271834657406</v>
      </c>
      <c r="BB34">
        <f t="shared" si="0"/>
        <v>97.381709741552115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2.1185524107051292</v>
      </c>
      <c r="M35">
        <v>2.3585378269008905</v>
      </c>
      <c r="N35">
        <v>2.4944736336529236</v>
      </c>
      <c r="O35">
        <v>2.7757190041868025</v>
      </c>
      <c r="P35">
        <v>0</v>
      </c>
      <c r="Q35">
        <v>0</v>
      </c>
      <c r="R35">
        <v>0</v>
      </c>
      <c r="S35">
        <v>0</v>
      </c>
      <c r="T35">
        <v>0.55982467125860991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0.740293901064496</v>
      </c>
      <c r="AC35">
        <v>0.4615728668336464</v>
      </c>
      <c r="AD35">
        <v>0.6279945128365686</v>
      </c>
      <c r="AE35">
        <v>1.1672002905447714</v>
      </c>
      <c r="AF35">
        <v>0.6432008808182007</v>
      </c>
      <c r="AG35">
        <v>1.2351674737006886</v>
      </c>
      <c r="AH35">
        <v>2.4968696665623038</v>
      </c>
      <c r="AI35">
        <v>0.39425751721978713</v>
      </c>
      <c r="AJ35">
        <v>0</v>
      </c>
      <c r="AK35">
        <v>1.2723768569192235</v>
      </c>
      <c r="AL35">
        <v>0</v>
      </c>
      <c r="AM35">
        <v>0.24721863556668752</v>
      </c>
      <c r="AN35">
        <v>1.1683736171989145E-2</v>
      </c>
      <c r="AO35">
        <v>0</v>
      </c>
      <c r="AP35">
        <v>0</v>
      </c>
      <c r="AQ35">
        <v>2.0077775875600086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79.586062408682935</v>
      </c>
      <c r="BA35">
        <v>4.230109166233559</v>
      </c>
      <c r="BB35">
        <f t="shared" si="0"/>
        <v>96.968674714952101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2.1185524107051292</v>
      </c>
      <c r="M36">
        <v>2.3585378269008905</v>
      </c>
      <c r="N36">
        <v>2.4944736336529236</v>
      </c>
      <c r="O36">
        <v>2.7757190041868025</v>
      </c>
      <c r="P36">
        <v>0</v>
      </c>
      <c r="Q36">
        <v>0</v>
      </c>
      <c r="R36">
        <v>0</v>
      </c>
      <c r="S36">
        <v>0</v>
      </c>
      <c r="T36">
        <v>0.55982467125860991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0.740293901064496</v>
      </c>
      <c r="AC36">
        <v>0.46111783552494257</v>
      </c>
      <c r="AD36">
        <v>0.6279945128365686</v>
      </c>
      <c r="AE36">
        <v>1.1672002905447714</v>
      </c>
      <c r="AF36">
        <v>0.6432008808182007</v>
      </c>
      <c r="AG36">
        <v>1.2351674737006886</v>
      </c>
      <c r="AH36">
        <v>2.4968696665623038</v>
      </c>
      <c r="AI36">
        <v>0.39425751721978713</v>
      </c>
      <c r="AJ36">
        <v>0</v>
      </c>
      <c r="AK36">
        <v>1.2723768569192235</v>
      </c>
      <c r="AL36">
        <v>0</v>
      </c>
      <c r="AM36">
        <v>0.12392226601962013</v>
      </c>
      <c r="AN36">
        <v>1.1683736171989145E-2</v>
      </c>
      <c r="AO36">
        <v>0</v>
      </c>
      <c r="AP36">
        <v>0</v>
      </c>
      <c r="AQ36">
        <v>2.0077775875600086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79.218375078271734</v>
      </c>
      <c r="BA36">
        <v>4.2095670272665977</v>
      </c>
      <c r="BB36">
        <f t="shared" si="0"/>
        <v>96.497778122652093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2.1185524107051292</v>
      </c>
      <c r="M37">
        <v>2.3585378269008905</v>
      </c>
      <c r="N37">
        <v>2.4944736336529236</v>
      </c>
      <c r="O37">
        <v>2.7757190041868025</v>
      </c>
      <c r="P37">
        <v>0</v>
      </c>
      <c r="Q37">
        <v>0</v>
      </c>
      <c r="R37">
        <v>0</v>
      </c>
      <c r="S37">
        <v>0</v>
      </c>
      <c r="T37">
        <v>0.55982467125860991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0.370146950532248</v>
      </c>
      <c r="AC37">
        <v>0.32763634418701731</v>
      </c>
      <c r="AD37">
        <v>0.6279945128365686</v>
      </c>
      <c r="AE37">
        <v>0.77546785597996237</v>
      </c>
      <c r="AF37">
        <v>0.57314930254644125</v>
      </c>
      <c r="AG37">
        <v>1.2351674737006886</v>
      </c>
      <c r="AH37">
        <v>1.9974957332498431</v>
      </c>
      <c r="AI37">
        <v>9.098249843456481E-2</v>
      </c>
      <c r="AJ37">
        <v>0</v>
      </c>
      <c r="AK37">
        <v>1.2723768569192235</v>
      </c>
      <c r="AL37">
        <v>0</v>
      </c>
      <c r="AM37">
        <v>0</v>
      </c>
      <c r="AN37">
        <v>1.1683736171989145E-2</v>
      </c>
      <c r="AO37">
        <v>0</v>
      </c>
      <c r="AP37">
        <v>0</v>
      </c>
      <c r="AQ37">
        <v>2.0077775875600086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77.641171989146287</v>
      </c>
      <c r="BA37">
        <v>4.0645550206171013</v>
      </c>
      <c r="BB37">
        <f t="shared" si="0"/>
        <v>93.173603367352101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2.1185524107051292</v>
      </c>
      <c r="M38">
        <v>2.3585378269008905</v>
      </c>
      <c r="N38">
        <v>2.4944736336529236</v>
      </c>
      <c r="O38">
        <v>2.7757190041868025</v>
      </c>
      <c r="P38">
        <v>0</v>
      </c>
      <c r="Q38">
        <v>0</v>
      </c>
      <c r="R38">
        <v>0</v>
      </c>
      <c r="S38">
        <v>0</v>
      </c>
      <c r="T38">
        <v>0.55982467125860991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7.4928522229179714E-2</v>
      </c>
      <c r="AC38">
        <v>0.23055891776247128</v>
      </c>
      <c r="AD38">
        <v>0.6279945128365686</v>
      </c>
      <c r="AE38">
        <v>0.77546785597996237</v>
      </c>
      <c r="AF38">
        <v>0.38209952776038397</v>
      </c>
      <c r="AG38">
        <v>1.2351674737006886</v>
      </c>
      <c r="AH38">
        <v>1.4556649160926738</v>
      </c>
      <c r="AI38">
        <v>0</v>
      </c>
      <c r="AJ38">
        <v>0</v>
      </c>
      <c r="AK38">
        <v>1.2723768569192235</v>
      </c>
      <c r="AL38">
        <v>0</v>
      </c>
      <c r="AM38">
        <v>0</v>
      </c>
      <c r="AN38">
        <v>1.1683736171989145E-2</v>
      </c>
      <c r="AO38">
        <v>0</v>
      </c>
      <c r="AP38">
        <v>0</v>
      </c>
      <c r="AQ38">
        <v>2.0077775875600086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77.061671884783962</v>
      </c>
      <c r="BA38">
        <v>3.9894964723493604</v>
      </c>
      <c r="BB38">
        <f t="shared" si="0"/>
        <v>91.453002866152104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2.1185524107051292</v>
      </c>
      <c r="M39">
        <v>2.3585378269008905</v>
      </c>
      <c r="N39">
        <v>2.4944736336529236</v>
      </c>
      <c r="O39">
        <v>2.7757190041868025</v>
      </c>
      <c r="P39">
        <v>0</v>
      </c>
      <c r="Q39">
        <v>0</v>
      </c>
      <c r="R39">
        <v>0</v>
      </c>
      <c r="S39">
        <v>0</v>
      </c>
      <c r="T39">
        <v>0.55982467125860991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0.41866299311208521</v>
      </c>
      <c r="AE39">
        <v>0.38773391609267366</v>
      </c>
      <c r="AF39">
        <v>0.38209952776038397</v>
      </c>
      <c r="AG39">
        <v>1.2351674737006886</v>
      </c>
      <c r="AH39">
        <v>0.90979057795867235</v>
      </c>
      <c r="AI39">
        <v>0</v>
      </c>
      <c r="AJ39">
        <v>0</v>
      </c>
      <c r="AK39">
        <v>1.2723768569192235</v>
      </c>
      <c r="AL39">
        <v>0</v>
      </c>
      <c r="AM39">
        <v>0</v>
      </c>
      <c r="AN39">
        <v>1.1683736171989145E-2</v>
      </c>
      <c r="AO39">
        <v>0</v>
      </c>
      <c r="AP39">
        <v>0</v>
      </c>
      <c r="AQ39">
        <v>2.0077775875600086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77.008281152160293</v>
      </c>
      <c r="BA39">
        <v>3.9267204811882657</v>
      </c>
      <c r="BB39">
        <f t="shared" si="0"/>
        <v>90.013960886952106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2.1185524107051292</v>
      </c>
      <c r="M40">
        <v>2.3585378269008905</v>
      </c>
      <c r="N40">
        <v>2.4944736336529236</v>
      </c>
      <c r="O40">
        <v>2.7757190041868025</v>
      </c>
      <c r="P40">
        <v>0</v>
      </c>
      <c r="Q40">
        <v>0</v>
      </c>
      <c r="R40">
        <v>0</v>
      </c>
      <c r="S40">
        <v>0</v>
      </c>
      <c r="T40">
        <v>0.55982467125860991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0.20981689855979963</v>
      </c>
      <c r="AE40">
        <v>0.38773391609267366</v>
      </c>
      <c r="AF40">
        <v>0.38209952776038397</v>
      </c>
      <c r="AG40">
        <v>1.2351674737006886</v>
      </c>
      <c r="AH40">
        <v>0.49937393331246077</v>
      </c>
      <c r="AI40">
        <v>0</v>
      </c>
      <c r="AJ40">
        <v>0</v>
      </c>
      <c r="AK40">
        <v>1.2723768569192235</v>
      </c>
      <c r="AL40">
        <v>0</v>
      </c>
      <c r="AM40">
        <v>0</v>
      </c>
      <c r="AN40">
        <v>1.1683736171989145E-2</v>
      </c>
      <c r="AO40">
        <v>0</v>
      </c>
      <c r="AP40">
        <v>0</v>
      </c>
      <c r="AQ40">
        <v>2.0077775875600086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77.047019411396363</v>
      </c>
      <c r="BA40">
        <v>3.9024545579258341</v>
      </c>
      <c r="BB40">
        <f t="shared" si="0"/>
        <v>89.457702330252118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2.1185524107051292</v>
      </c>
      <c r="M41">
        <v>2.3585378269008905</v>
      </c>
      <c r="N41">
        <v>2.4944736336529236</v>
      </c>
      <c r="O41">
        <v>2.7757190041868025</v>
      </c>
      <c r="P41">
        <v>0</v>
      </c>
      <c r="Q41">
        <v>0</v>
      </c>
      <c r="R41">
        <v>0</v>
      </c>
      <c r="S41">
        <v>0</v>
      </c>
      <c r="T41">
        <v>0.55982467125860991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0.20933149655604261</v>
      </c>
      <c r="AE41">
        <v>0.17569194113963679</v>
      </c>
      <c r="AF41">
        <v>0.19104977478605717</v>
      </c>
      <c r="AG41">
        <v>1.2351674737006886</v>
      </c>
      <c r="AH41">
        <v>0.46500406981840953</v>
      </c>
      <c r="AI41">
        <v>0</v>
      </c>
      <c r="AJ41">
        <v>0</v>
      </c>
      <c r="AK41">
        <v>1.2723768569192235</v>
      </c>
      <c r="AL41">
        <v>0</v>
      </c>
      <c r="AM41">
        <v>0</v>
      </c>
      <c r="AN41">
        <v>1.1683736171989145E-2</v>
      </c>
      <c r="AO41">
        <v>0</v>
      </c>
      <c r="AP41">
        <v>0</v>
      </c>
      <c r="AQ41">
        <v>2.0077775875600086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77.16961490294301</v>
      </c>
      <c r="BA41">
        <v>3.8892728651473143</v>
      </c>
      <c r="BB41">
        <f t="shared" si="0"/>
        <v>89.155532521152097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2.1185524107051292</v>
      </c>
      <c r="M42">
        <v>2.3585378269008905</v>
      </c>
      <c r="N42">
        <v>2.4944736336529236</v>
      </c>
      <c r="O42">
        <v>2.7757190041868025</v>
      </c>
      <c r="P42">
        <v>0</v>
      </c>
      <c r="Q42">
        <v>0</v>
      </c>
      <c r="R42">
        <v>0</v>
      </c>
      <c r="S42">
        <v>0</v>
      </c>
      <c r="T42">
        <v>0.55982467125860991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0.20933149655604261</v>
      </c>
      <c r="AE42">
        <v>0</v>
      </c>
      <c r="AF42">
        <v>0.19104977478605717</v>
      </c>
      <c r="AG42">
        <v>1.2351674737006886</v>
      </c>
      <c r="AH42">
        <v>0</v>
      </c>
      <c r="AI42">
        <v>0</v>
      </c>
      <c r="AJ42">
        <v>0</v>
      </c>
      <c r="AK42">
        <v>1.2723768569192235</v>
      </c>
      <c r="AL42">
        <v>0</v>
      </c>
      <c r="AM42">
        <v>0</v>
      </c>
      <c r="AN42">
        <v>1.1683736171989145E-2</v>
      </c>
      <c r="AO42">
        <v>0</v>
      </c>
      <c r="AP42">
        <v>0</v>
      </c>
      <c r="AQ42">
        <v>2.0077775875600086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77.209631600918371</v>
      </c>
      <c r="BA42">
        <v>3.8641644698646336</v>
      </c>
      <c r="BB42">
        <f t="shared" si="0"/>
        <v>88.579961603452105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2.1185524107051292</v>
      </c>
      <c r="M43">
        <v>2.3585378269008905</v>
      </c>
      <c r="N43">
        <v>2.4944736336529236</v>
      </c>
      <c r="O43">
        <v>2.7757190041868025</v>
      </c>
      <c r="P43">
        <v>0</v>
      </c>
      <c r="Q43">
        <v>0</v>
      </c>
      <c r="R43">
        <v>0</v>
      </c>
      <c r="S43">
        <v>0</v>
      </c>
      <c r="T43">
        <v>0.55982467125860991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0.20933149655604261</v>
      </c>
      <c r="AE43">
        <v>0</v>
      </c>
      <c r="AF43">
        <v>0.19104977478605717</v>
      </c>
      <c r="AG43">
        <v>1.2351674737006886</v>
      </c>
      <c r="AH43">
        <v>0</v>
      </c>
      <c r="AI43">
        <v>0</v>
      </c>
      <c r="AJ43">
        <v>0</v>
      </c>
      <c r="AK43">
        <v>1.2723768569192235</v>
      </c>
      <c r="AL43">
        <v>0</v>
      </c>
      <c r="AM43">
        <v>0</v>
      </c>
      <c r="AN43">
        <v>1.1683736171989145E-2</v>
      </c>
      <c r="AO43">
        <v>0</v>
      </c>
      <c r="AP43">
        <v>0</v>
      </c>
      <c r="AQ43">
        <v>2.0077775875600086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77.496101022750977</v>
      </c>
      <c r="BA43">
        <v>3.8761388916972384</v>
      </c>
      <c r="BB43">
        <f t="shared" si="0"/>
        <v>88.854456603452107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2.1185524107051292</v>
      </c>
      <c r="M44">
        <v>2.3585378269008905</v>
      </c>
      <c r="N44">
        <v>2.4944736336529236</v>
      </c>
      <c r="O44">
        <v>2.7757190041868025</v>
      </c>
      <c r="P44">
        <v>0</v>
      </c>
      <c r="Q44">
        <v>0</v>
      </c>
      <c r="R44">
        <v>0</v>
      </c>
      <c r="S44">
        <v>0</v>
      </c>
      <c r="T44">
        <v>0.55982467125860991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0.20933149655604261</v>
      </c>
      <c r="AE44">
        <v>0</v>
      </c>
      <c r="AF44">
        <v>0.19104977478605717</v>
      </c>
      <c r="AG44">
        <v>1.2351674737006886</v>
      </c>
      <c r="AH44">
        <v>0</v>
      </c>
      <c r="AI44">
        <v>0</v>
      </c>
      <c r="AJ44">
        <v>0</v>
      </c>
      <c r="AK44">
        <v>1.2723768569192235</v>
      </c>
      <c r="AL44">
        <v>0</v>
      </c>
      <c r="AM44">
        <v>0</v>
      </c>
      <c r="AN44">
        <v>1.1683736171989145E-2</v>
      </c>
      <c r="AO44">
        <v>0</v>
      </c>
      <c r="AP44">
        <v>0</v>
      </c>
      <c r="AQ44">
        <v>1.5058331826341056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77.646224170319343</v>
      </c>
      <c r="BA44">
        <v>3.8614327631396952</v>
      </c>
      <c r="BB44">
        <f t="shared" si="0"/>
        <v>88.517341474652113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2.1185524107051292</v>
      </c>
      <c r="M45">
        <v>2.3585378269008905</v>
      </c>
      <c r="N45">
        <v>2.4944736336529236</v>
      </c>
      <c r="O45">
        <v>2.7757190041868025</v>
      </c>
      <c r="P45">
        <v>0</v>
      </c>
      <c r="Q45">
        <v>0</v>
      </c>
      <c r="R45">
        <v>0</v>
      </c>
      <c r="S45">
        <v>0</v>
      </c>
      <c r="T45">
        <v>0.55982467125860991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0.20933149655604261</v>
      </c>
      <c r="AE45">
        <v>0</v>
      </c>
      <c r="AF45">
        <v>0.19104977478605717</v>
      </c>
      <c r="AG45">
        <v>1.2351674737006886</v>
      </c>
      <c r="AH45">
        <v>0</v>
      </c>
      <c r="AI45">
        <v>0</v>
      </c>
      <c r="AJ45">
        <v>0</v>
      </c>
      <c r="AK45">
        <v>1.2723768569192235</v>
      </c>
      <c r="AL45">
        <v>0</v>
      </c>
      <c r="AM45">
        <v>0</v>
      </c>
      <c r="AN45">
        <v>1.1683736171989145E-2</v>
      </c>
      <c r="AO45">
        <v>0</v>
      </c>
      <c r="AP45">
        <v>0</v>
      </c>
      <c r="AQ45">
        <v>1.0038888098518053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77.729714047171768</v>
      </c>
      <c r="BA45">
        <v>3.8439413652098224</v>
      </c>
      <c r="BB45">
        <f t="shared" si="0"/>
        <v>88.116378376652108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2.1185524107051292</v>
      </c>
      <c r="M46">
        <v>2.3585378269008905</v>
      </c>
      <c r="N46">
        <v>2.4944736336529236</v>
      </c>
      <c r="O46">
        <v>2.7757190041868025</v>
      </c>
      <c r="P46">
        <v>0</v>
      </c>
      <c r="Q46">
        <v>0</v>
      </c>
      <c r="R46">
        <v>0</v>
      </c>
      <c r="S46">
        <v>0</v>
      </c>
      <c r="T46">
        <v>0.55982467125860991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0.19104977478605717</v>
      </c>
      <c r="AG46">
        <v>1.2351674737006886</v>
      </c>
      <c r="AH46">
        <v>0</v>
      </c>
      <c r="AI46">
        <v>0</v>
      </c>
      <c r="AJ46">
        <v>0</v>
      </c>
      <c r="AK46">
        <v>1.2723768569192235</v>
      </c>
      <c r="AL46">
        <v>0</v>
      </c>
      <c r="AM46">
        <v>0</v>
      </c>
      <c r="AN46">
        <v>1.1683736171989145E-2</v>
      </c>
      <c r="AO46">
        <v>0</v>
      </c>
      <c r="AP46">
        <v>0</v>
      </c>
      <c r="AQ46">
        <v>1.0038888098518053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77.771458985597974</v>
      </c>
      <c r="BA46">
        <v>3.8369362470799935</v>
      </c>
      <c r="BB46">
        <f t="shared" si="0"/>
        <v>87.955796936652106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2.1185524107051292</v>
      </c>
      <c r="M47">
        <v>2.3585378269008905</v>
      </c>
      <c r="N47">
        <v>2.4944736336529236</v>
      </c>
      <c r="O47">
        <v>2.7757190041868025</v>
      </c>
      <c r="P47">
        <v>0</v>
      </c>
      <c r="Q47">
        <v>0</v>
      </c>
      <c r="R47">
        <v>0</v>
      </c>
      <c r="S47">
        <v>0</v>
      </c>
      <c r="T47">
        <v>0.55982467125860991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0.19104977478605717</v>
      </c>
      <c r="AG47">
        <v>1.2351674737006886</v>
      </c>
      <c r="AH47">
        <v>0</v>
      </c>
      <c r="AI47">
        <v>0</v>
      </c>
      <c r="AJ47">
        <v>0</v>
      </c>
      <c r="AK47">
        <v>1.2723768569192235</v>
      </c>
      <c r="AL47">
        <v>0</v>
      </c>
      <c r="AM47">
        <v>0</v>
      </c>
      <c r="AN47">
        <v>1.1683736171989145E-2</v>
      </c>
      <c r="AO47">
        <v>0</v>
      </c>
      <c r="AP47">
        <v>0</v>
      </c>
      <c r="AQ47">
        <v>0.50194440492590264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77.635787935712784</v>
      </c>
      <c r="BA47">
        <v>3.8102839210688968</v>
      </c>
      <c r="BB47">
        <f t="shared" si="0"/>
        <v>87.344833807852098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2.1185524107051292</v>
      </c>
      <c r="M48">
        <v>2.3585378269008905</v>
      </c>
      <c r="N48">
        <v>2.4944736336529236</v>
      </c>
      <c r="O48">
        <v>2.7757190041868025</v>
      </c>
      <c r="P48">
        <v>0</v>
      </c>
      <c r="Q48">
        <v>0</v>
      </c>
      <c r="R48">
        <v>0</v>
      </c>
      <c r="S48">
        <v>0</v>
      </c>
      <c r="T48">
        <v>0.55982467125860991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0.19104977478605717</v>
      </c>
      <c r="AG48">
        <v>1.2351674737006886</v>
      </c>
      <c r="AH48">
        <v>0</v>
      </c>
      <c r="AI48">
        <v>0</v>
      </c>
      <c r="AJ48">
        <v>0</v>
      </c>
      <c r="AK48">
        <v>1.2723768569192235</v>
      </c>
      <c r="AL48">
        <v>0</v>
      </c>
      <c r="AM48">
        <v>0</v>
      </c>
      <c r="AN48">
        <v>1.1683736171989145E-2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77.531425589647242</v>
      </c>
      <c r="BA48">
        <v>3.7849402988774457</v>
      </c>
      <c r="BB48">
        <f t="shared" si="0"/>
        <v>86.763870679052104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2.1185524107051292</v>
      </c>
      <c r="M49">
        <v>2.3585378269008905</v>
      </c>
      <c r="N49">
        <v>2.4944736336529236</v>
      </c>
      <c r="O49">
        <v>2.7757190041868025</v>
      </c>
      <c r="P49">
        <v>0</v>
      </c>
      <c r="Q49">
        <v>0</v>
      </c>
      <c r="R49">
        <v>0</v>
      </c>
      <c r="S49">
        <v>0</v>
      </c>
      <c r="T49">
        <v>0.55982467125860991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0.19104977478605717</v>
      </c>
      <c r="AG49">
        <v>1.2351674737006886</v>
      </c>
      <c r="AH49">
        <v>0</v>
      </c>
      <c r="AI49">
        <v>0</v>
      </c>
      <c r="AJ49">
        <v>0</v>
      </c>
      <c r="AK49">
        <v>1.2723768569192235</v>
      </c>
      <c r="AL49">
        <v>0</v>
      </c>
      <c r="AM49">
        <v>0</v>
      </c>
      <c r="AN49">
        <v>1.1683736171989145E-2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77.322700897516171</v>
      </c>
      <c r="BA49">
        <v>3.7762156067463777</v>
      </c>
      <c r="BB49">
        <f t="shared" si="0"/>
        <v>86.563870679052116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2.1185524107051292</v>
      </c>
      <c r="M50">
        <v>2.3585378269008905</v>
      </c>
      <c r="N50">
        <v>2.4944736336529236</v>
      </c>
      <c r="O50">
        <v>2.7757190041868025</v>
      </c>
      <c r="P50">
        <v>0</v>
      </c>
      <c r="Q50">
        <v>0</v>
      </c>
      <c r="R50">
        <v>0</v>
      </c>
      <c r="S50">
        <v>0</v>
      </c>
      <c r="T50">
        <v>0.55982467125860991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0.19104977478605717</v>
      </c>
      <c r="AG50">
        <v>1.2351674737006886</v>
      </c>
      <c r="AH50">
        <v>0</v>
      </c>
      <c r="AI50">
        <v>0</v>
      </c>
      <c r="AJ50">
        <v>0</v>
      </c>
      <c r="AK50">
        <v>1.2723768569192235</v>
      </c>
      <c r="AL50">
        <v>0</v>
      </c>
      <c r="AM50">
        <v>0</v>
      </c>
      <c r="AN50">
        <v>1.1683736171989145E-2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77.322700897516171</v>
      </c>
      <c r="BA50">
        <v>3.7762156067463777</v>
      </c>
      <c r="BB50">
        <f t="shared" si="0"/>
        <v>86.563870679052116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2.1185524107051292</v>
      </c>
      <c r="M51">
        <v>2.3585378269008905</v>
      </c>
      <c r="N51">
        <v>2.4944736336529236</v>
      </c>
      <c r="O51">
        <v>2.7757190041868025</v>
      </c>
      <c r="P51">
        <v>0</v>
      </c>
      <c r="Q51">
        <v>0</v>
      </c>
      <c r="R51">
        <v>0</v>
      </c>
      <c r="S51">
        <v>0</v>
      </c>
      <c r="T51">
        <v>0.55982467125860991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0.19104977478605717</v>
      </c>
      <c r="AG51">
        <v>1.2351674737006886</v>
      </c>
      <c r="AH51">
        <v>0</v>
      </c>
      <c r="AI51">
        <v>0</v>
      </c>
      <c r="AJ51">
        <v>0</v>
      </c>
      <c r="AK51">
        <v>1.2723768569192235</v>
      </c>
      <c r="AL51">
        <v>0</v>
      </c>
      <c r="AM51">
        <v>0</v>
      </c>
      <c r="AN51">
        <v>1.1683736171989145E-2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77.322700897516171</v>
      </c>
      <c r="BA51">
        <v>3.7762156067463777</v>
      </c>
      <c r="BB51">
        <f t="shared" si="0"/>
        <v>86.563870679052116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2.1185524107051292</v>
      </c>
      <c r="M52">
        <v>2.3585378269008905</v>
      </c>
      <c r="N52">
        <v>2.4944736336529236</v>
      </c>
      <c r="O52">
        <v>2.7757190041868025</v>
      </c>
      <c r="P52">
        <v>0</v>
      </c>
      <c r="Q52">
        <v>0</v>
      </c>
      <c r="R52">
        <v>0</v>
      </c>
      <c r="S52">
        <v>0</v>
      </c>
      <c r="T52">
        <v>0.55982467125860991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0.19104977478605717</v>
      </c>
      <c r="AG52">
        <v>1.2351674737006886</v>
      </c>
      <c r="AH52">
        <v>0</v>
      </c>
      <c r="AI52">
        <v>0</v>
      </c>
      <c r="AJ52">
        <v>0</v>
      </c>
      <c r="AK52">
        <v>1.2723768569192235</v>
      </c>
      <c r="AL52">
        <v>0</v>
      </c>
      <c r="AM52">
        <v>0</v>
      </c>
      <c r="AN52">
        <v>1.1683736171989145E-2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77.322700897516171</v>
      </c>
      <c r="BA52">
        <v>3.7762156067463777</v>
      </c>
      <c r="BB52">
        <f t="shared" si="0"/>
        <v>86.563870679052116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2.1185524107051292</v>
      </c>
      <c r="M53">
        <v>2.3585378269008905</v>
      </c>
      <c r="N53">
        <v>2.4944736336529236</v>
      </c>
      <c r="O53">
        <v>2.7757190041868025</v>
      </c>
      <c r="P53">
        <v>0</v>
      </c>
      <c r="Q53">
        <v>0</v>
      </c>
      <c r="R53">
        <v>0</v>
      </c>
      <c r="S53">
        <v>0</v>
      </c>
      <c r="T53">
        <v>0.55982467125860991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0.19104977478605717</v>
      </c>
      <c r="AG53">
        <v>1.2351674737006886</v>
      </c>
      <c r="AH53">
        <v>0</v>
      </c>
      <c r="AI53">
        <v>0</v>
      </c>
      <c r="AJ53">
        <v>0</v>
      </c>
      <c r="AK53">
        <v>1.2723768569192235</v>
      </c>
      <c r="AL53">
        <v>0</v>
      </c>
      <c r="AM53">
        <v>0</v>
      </c>
      <c r="AN53">
        <v>1.1683736171989145E-2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77.364445835942391</v>
      </c>
      <c r="BA53">
        <v>3.7779605451725913</v>
      </c>
      <c r="BB53">
        <f t="shared" si="0"/>
        <v>86.603870679052108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2.1185524107051292</v>
      </c>
      <c r="M54">
        <v>2.3585378269008905</v>
      </c>
      <c r="N54">
        <v>2.4944736336529236</v>
      </c>
      <c r="O54">
        <v>2.7757190041868025</v>
      </c>
      <c r="P54">
        <v>0</v>
      </c>
      <c r="Q54">
        <v>0</v>
      </c>
      <c r="R54">
        <v>0</v>
      </c>
      <c r="S54">
        <v>0</v>
      </c>
      <c r="T54">
        <v>0.55982467125860991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0.19104977478605717</v>
      </c>
      <c r="AG54">
        <v>1.2351674737006886</v>
      </c>
      <c r="AH54">
        <v>0</v>
      </c>
      <c r="AI54">
        <v>0</v>
      </c>
      <c r="AJ54">
        <v>0</v>
      </c>
      <c r="AK54">
        <v>1.2723768569192235</v>
      </c>
      <c r="AL54">
        <v>0</v>
      </c>
      <c r="AM54">
        <v>0</v>
      </c>
      <c r="AN54">
        <v>1.1683736171989145E-2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77.322700897516171</v>
      </c>
      <c r="BA54">
        <v>3.7762156067463777</v>
      </c>
      <c r="BB54">
        <f t="shared" si="0"/>
        <v>86.563870679052116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2.1185524107051292</v>
      </c>
      <c r="M55">
        <v>2.3585378269008905</v>
      </c>
      <c r="N55">
        <v>2.4944736336529236</v>
      </c>
      <c r="O55">
        <v>2.7757190041868025</v>
      </c>
      <c r="P55">
        <v>0</v>
      </c>
      <c r="Q55">
        <v>0</v>
      </c>
      <c r="R55">
        <v>0</v>
      </c>
      <c r="S55">
        <v>0</v>
      </c>
      <c r="T55">
        <v>0.55982467125860991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0.19104977478605717</v>
      </c>
      <c r="AG55">
        <v>1.2351674737006886</v>
      </c>
      <c r="AH55">
        <v>0</v>
      </c>
      <c r="AI55">
        <v>0</v>
      </c>
      <c r="AJ55">
        <v>0</v>
      </c>
      <c r="AK55">
        <v>1.2723768569192235</v>
      </c>
      <c r="AL55">
        <v>0</v>
      </c>
      <c r="AM55">
        <v>0</v>
      </c>
      <c r="AN55">
        <v>1.1683736171989145E-2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77.328633896889997</v>
      </c>
      <c r="BA55">
        <v>3.7764636061202039</v>
      </c>
      <c r="BB55">
        <f t="shared" si="0"/>
        <v>86.569555679052101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2.1185524107051292</v>
      </c>
      <c r="M56">
        <v>2.3585378269008905</v>
      </c>
      <c r="N56">
        <v>2.4944736336529236</v>
      </c>
      <c r="O56">
        <v>2.7757190041868025</v>
      </c>
      <c r="P56">
        <v>0</v>
      </c>
      <c r="Q56">
        <v>0</v>
      </c>
      <c r="R56">
        <v>0</v>
      </c>
      <c r="S56">
        <v>0</v>
      </c>
      <c r="T56">
        <v>0.55982467125860991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0.19104977478605717</v>
      </c>
      <c r="AG56">
        <v>1.2351674737006886</v>
      </c>
      <c r="AH56">
        <v>0</v>
      </c>
      <c r="AI56">
        <v>0</v>
      </c>
      <c r="AJ56">
        <v>0</v>
      </c>
      <c r="AK56">
        <v>1.2723768569192235</v>
      </c>
      <c r="AL56">
        <v>0</v>
      </c>
      <c r="AM56">
        <v>0</v>
      </c>
      <c r="AN56">
        <v>1.1683736171989145E-2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77.339070131496541</v>
      </c>
      <c r="BA56">
        <v>3.7768998407267573</v>
      </c>
      <c r="BB56">
        <f t="shared" si="0"/>
        <v>86.579555679052092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2.1185524107051292</v>
      </c>
      <c r="M57">
        <v>2.3585378269008905</v>
      </c>
      <c r="N57">
        <v>2.4944736336529236</v>
      </c>
      <c r="O57">
        <v>2.7757190041868025</v>
      </c>
      <c r="P57">
        <v>0</v>
      </c>
      <c r="Q57">
        <v>0</v>
      </c>
      <c r="R57">
        <v>0</v>
      </c>
      <c r="S57">
        <v>0</v>
      </c>
      <c r="T57">
        <v>0.55982467125860991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0.19104977478605717</v>
      </c>
      <c r="AG57">
        <v>1.2351674737006886</v>
      </c>
      <c r="AH57">
        <v>0</v>
      </c>
      <c r="AI57">
        <v>0</v>
      </c>
      <c r="AJ57">
        <v>0</v>
      </c>
      <c r="AK57">
        <v>1.2723768569192235</v>
      </c>
      <c r="AL57">
        <v>0</v>
      </c>
      <c r="AM57">
        <v>0</v>
      </c>
      <c r="AN57">
        <v>1.1683736171989145E-2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77.339070131496541</v>
      </c>
      <c r="BA57">
        <v>3.7768998407267573</v>
      </c>
      <c r="BB57">
        <f t="shared" si="0"/>
        <v>86.579555679052092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2.1185524107051292</v>
      </c>
      <c r="M58">
        <v>2.3585378269008905</v>
      </c>
      <c r="N58">
        <v>2.4944736336529236</v>
      </c>
      <c r="O58">
        <v>2.7757190041868025</v>
      </c>
      <c r="P58">
        <v>0</v>
      </c>
      <c r="Q58">
        <v>0</v>
      </c>
      <c r="R58">
        <v>0</v>
      </c>
      <c r="S58">
        <v>0</v>
      </c>
      <c r="T58">
        <v>0.55982467125860991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0.19104977478605717</v>
      </c>
      <c r="AG58">
        <v>1.2351674737006886</v>
      </c>
      <c r="AH58">
        <v>0</v>
      </c>
      <c r="AI58">
        <v>0</v>
      </c>
      <c r="AJ58">
        <v>0</v>
      </c>
      <c r="AK58">
        <v>1.2723768569192235</v>
      </c>
      <c r="AL58">
        <v>0</v>
      </c>
      <c r="AM58">
        <v>0</v>
      </c>
      <c r="AN58">
        <v>1.1683736171989145E-2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77.339070131496541</v>
      </c>
      <c r="BA58">
        <v>3.7768998407267573</v>
      </c>
      <c r="BB58">
        <f t="shared" si="0"/>
        <v>86.579555679052092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2.1185524107051292</v>
      </c>
      <c r="M59">
        <v>2.3585378269008905</v>
      </c>
      <c r="N59">
        <v>2.4944736336529236</v>
      </c>
      <c r="O59">
        <v>2.7757190041868025</v>
      </c>
      <c r="P59">
        <v>0</v>
      </c>
      <c r="Q59">
        <v>0</v>
      </c>
      <c r="R59">
        <v>0</v>
      </c>
      <c r="S59">
        <v>0</v>
      </c>
      <c r="T59">
        <v>0.55982467125860991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0.19104977478605717</v>
      </c>
      <c r="AG59">
        <v>1.2351674737006886</v>
      </c>
      <c r="AH59">
        <v>0</v>
      </c>
      <c r="AI59">
        <v>0</v>
      </c>
      <c r="AJ59">
        <v>0</v>
      </c>
      <c r="AK59">
        <v>1.2723768569192235</v>
      </c>
      <c r="AL59">
        <v>0</v>
      </c>
      <c r="AM59">
        <v>0</v>
      </c>
      <c r="AN59">
        <v>1.1683736171989145E-2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77.368776873304085</v>
      </c>
      <c r="BA59">
        <v>3.7781415825343045</v>
      </c>
      <c r="BB59">
        <f t="shared" si="0"/>
        <v>86.608020679052103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2.1185524107051292</v>
      </c>
      <c r="M60">
        <v>2.3585378269008905</v>
      </c>
      <c r="N60">
        <v>2.4944736336529236</v>
      </c>
      <c r="O60">
        <v>2.7757190041868025</v>
      </c>
      <c r="P60">
        <v>0</v>
      </c>
      <c r="Q60">
        <v>0</v>
      </c>
      <c r="R60">
        <v>0</v>
      </c>
      <c r="S60">
        <v>0</v>
      </c>
      <c r="T60">
        <v>0.55982467125860991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0.19104977478605717</v>
      </c>
      <c r="AG60">
        <v>1.2351674737006886</v>
      </c>
      <c r="AH60">
        <v>0</v>
      </c>
      <c r="AI60">
        <v>0</v>
      </c>
      <c r="AJ60">
        <v>0</v>
      </c>
      <c r="AK60">
        <v>1.2723768569192235</v>
      </c>
      <c r="AL60">
        <v>0</v>
      </c>
      <c r="AM60">
        <v>0</v>
      </c>
      <c r="AN60">
        <v>1.1683736171989145E-2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77.370410144020013</v>
      </c>
      <c r="BA60">
        <v>3.7782098532502331</v>
      </c>
      <c r="BB60">
        <f t="shared" si="0"/>
        <v>86.609585679052103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2.1185524107051292</v>
      </c>
      <c r="M61">
        <v>2.3585378269008905</v>
      </c>
      <c r="N61">
        <v>2.4944736336529236</v>
      </c>
      <c r="O61">
        <v>2.7757190041868025</v>
      </c>
      <c r="P61">
        <v>0</v>
      </c>
      <c r="Q61">
        <v>0</v>
      </c>
      <c r="R61">
        <v>0</v>
      </c>
      <c r="S61">
        <v>0</v>
      </c>
      <c r="T61">
        <v>0.55982467125860991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0.19104977478605717</v>
      </c>
      <c r="AG61">
        <v>1.2351674737006886</v>
      </c>
      <c r="AH61">
        <v>0</v>
      </c>
      <c r="AI61">
        <v>0</v>
      </c>
      <c r="AJ61">
        <v>0</v>
      </c>
      <c r="AK61">
        <v>1.2723768569192235</v>
      </c>
      <c r="AL61">
        <v>0</v>
      </c>
      <c r="AM61">
        <v>0</v>
      </c>
      <c r="AN61">
        <v>1.1683736171989145E-2</v>
      </c>
      <c r="AO61">
        <v>0</v>
      </c>
      <c r="AP61">
        <v>0</v>
      </c>
      <c r="AQ61">
        <v>0.50194440492590264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77.370410144020013</v>
      </c>
      <c r="BA61">
        <v>3.799191129376136</v>
      </c>
      <c r="BB61">
        <f t="shared" si="0"/>
        <v>87.090548807852088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2.1185524107051292</v>
      </c>
      <c r="M62">
        <v>2.3585378269008905</v>
      </c>
      <c r="N62">
        <v>2.4944736336529236</v>
      </c>
      <c r="O62">
        <v>2.7757190041868025</v>
      </c>
      <c r="P62">
        <v>0</v>
      </c>
      <c r="Q62">
        <v>0</v>
      </c>
      <c r="R62">
        <v>0</v>
      </c>
      <c r="S62">
        <v>0</v>
      </c>
      <c r="T62">
        <v>0.55982467125860991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0.19104977478605717</v>
      </c>
      <c r="AG62">
        <v>1.2351674737006886</v>
      </c>
      <c r="AH62">
        <v>0</v>
      </c>
      <c r="AI62">
        <v>0</v>
      </c>
      <c r="AJ62">
        <v>0</v>
      </c>
      <c r="AK62">
        <v>1.2723768569192235</v>
      </c>
      <c r="AL62">
        <v>0</v>
      </c>
      <c r="AM62">
        <v>0</v>
      </c>
      <c r="AN62">
        <v>1.1683736171989145E-2</v>
      </c>
      <c r="AO62">
        <v>0</v>
      </c>
      <c r="AP62">
        <v>0</v>
      </c>
      <c r="AQ62">
        <v>0.50194440492590264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77.328665205593808</v>
      </c>
      <c r="BA62">
        <v>3.7974461909499224</v>
      </c>
      <c r="BB62">
        <f t="shared" si="0"/>
        <v>87.050548807852095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2.1185524107051292</v>
      </c>
      <c r="M63">
        <v>2.3585378269008905</v>
      </c>
      <c r="N63">
        <v>2.4944736336529236</v>
      </c>
      <c r="O63">
        <v>2.7757190041868025</v>
      </c>
      <c r="P63">
        <v>0</v>
      </c>
      <c r="Q63">
        <v>0</v>
      </c>
      <c r="R63">
        <v>0</v>
      </c>
      <c r="S63">
        <v>0</v>
      </c>
      <c r="T63">
        <v>0.55982467125860991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0.19104977478605717</v>
      </c>
      <c r="AG63">
        <v>1.2351674737006886</v>
      </c>
      <c r="AH63">
        <v>0</v>
      </c>
      <c r="AI63">
        <v>0</v>
      </c>
      <c r="AJ63">
        <v>0</v>
      </c>
      <c r="AK63">
        <v>1.2723768569192235</v>
      </c>
      <c r="AL63">
        <v>0</v>
      </c>
      <c r="AM63">
        <v>0</v>
      </c>
      <c r="AN63">
        <v>1.1683736171989145E-2</v>
      </c>
      <c r="AO63">
        <v>0</v>
      </c>
      <c r="AP63">
        <v>0</v>
      </c>
      <c r="AQ63">
        <v>1.0038888098518053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77.328665205593808</v>
      </c>
      <c r="BA63">
        <v>3.8184274670758249</v>
      </c>
      <c r="BB63">
        <f t="shared" si="0"/>
        <v>87.531511936652109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2.1185524107051292</v>
      </c>
      <c r="M64">
        <v>2.3585378269008905</v>
      </c>
      <c r="N64">
        <v>2.4944736336529236</v>
      </c>
      <c r="O64">
        <v>2.7757190041868025</v>
      </c>
      <c r="P64">
        <v>0</v>
      </c>
      <c r="Q64">
        <v>0</v>
      </c>
      <c r="R64">
        <v>0</v>
      </c>
      <c r="S64">
        <v>0</v>
      </c>
      <c r="T64">
        <v>0.55982467125860991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0.19104977478605717</v>
      </c>
      <c r="AG64">
        <v>1.2351674737006886</v>
      </c>
      <c r="AH64">
        <v>0</v>
      </c>
      <c r="AI64">
        <v>0</v>
      </c>
      <c r="AJ64">
        <v>0</v>
      </c>
      <c r="AK64">
        <v>1.2723768569192235</v>
      </c>
      <c r="AL64">
        <v>0</v>
      </c>
      <c r="AM64">
        <v>0</v>
      </c>
      <c r="AN64">
        <v>1.1683736171989145E-2</v>
      </c>
      <c r="AO64">
        <v>0</v>
      </c>
      <c r="AP64">
        <v>0</v>
      </c>
      <c r="AQ64">
        <v>1.5058331826341056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77.328665205593808</v>
      </c>
      <c r="BA64">
        <v>3.8394087418581249</v>
      </c>
      <c r="BB64">
        <f t="shared" si="0"/>
        <v>88.012475034652098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2.1185524107051292</v>
      </c>
      <c r="M65">
        <v>2.3585378269008905</v>
      </c>
      <c r="N65">
        <v>2.4944736336529236</v>
      </c>
      <c r="O65">
        <v>2.7757190041868025</v>
      </c>
      <c r="P65">
        <v>0</v>
      </c>
      <c r="Q65">
        <v>0</v>
      </c>
      <c r="R65">
        <v>0</v>
      </c>
      <c r="S65">
        <v>0</v>
      </c>
      <c r="T65">
        <v>0.55982467125860991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0.38209952776038397</v>
      </c>
      <c r="AG65">
        <v>1.2351674737006886</v>
      </c>
      <c r="AH65">
        <v>0</v>
      </c>
      <c r="AI65">
        <v>0</v>
      </c>
      <c r="AJ65">
        <v>0</v>
      </c>
      <c r="AK65">
        <v>1.2723768569192235</v>
      </c>
      <c r="AL65">
        <v>0</v>
      </c>
      <c r="AM65">
        <v>0</v>
      </c>
      <c r="AN65">
        <v>1.1683736171989145E-2</v>
      </c>
      <c r="AO65">
        <v>0</v>
      </c>
      <c r="AP65">
        <v>0</v>
      </c>
      <c r="AQ65">
        <v>1.5058331826341056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77.328665205593808</v>
      </c>
      <c r="BA65">
        <v>3.8473946215324517</v>
      </c>
      <c r="BB65">
        <f t="shared" si="0"/>
        <v>88.195538907952113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2.1185524107051292</v>
      </c>
      <c r="M66">
        <v>2.3585378269008905</v>
      </c>
      <c r="N66">
        <v>2.4944736336529236</v>
      </c>
      <c r="O66">
        <v>2.7757190041868025</v>
      </c>
      <c r="P66">
        <v>0</v>
      </c>
      <c r="Q66">
        <v>0</v>
      </c>
      <c r="R66">
        <v>0</v>
      </c>
      <c r="S66">
        <v>0</v>
      </c>
      <c r="T66">
        <v>0.55982467125860991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0.38209952776038397</v>
      </c>
      <c r="AG66">
        <v>1.2351674737006886</v>
      </c>
      <c r="AH66">
        <v>0</v>
      </c>
      <c r="AI66">
        <v>0</v>
      </c>
      <c r="AJ66">
        <v>0</v>
      </c>
      <c r="AK66">
        <v>1.2723768569192235</v>
      </c>
      <c r="AL66">
        <v>0</v>
      </c>
      <c r="AM66">
        <v>0</v>
      </c>
      <c r="AN66">
        <v>1.1683736171989145E-2</v>
      </c>
      <c r="AO66">
        <v>0</v>
      </c>
      <c r="AP66">
        <v>0</v>
      </c>
      <c r="AQ66">
        <v>1.5058331826341056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77.328665205593808</v>
      </c>
      <c r="BA66">
        <v>3.8473946215324517</v>
      </c>
      <c r="BB66">
        <f t="shared" si="0"/>
        <v>88.195538907952113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2.1185524107051292</v>
      </c>
      <c r="M67">
        <v>2.3585378269008905</v>
      </c>
      <c r="N67">
        <v>2.4944736336529236</v>
      </c>
      <c r="O67">
        <v>2.7757190041868025</v>
      </c>
      <c r="P67">
        <v>0</v>
      </c>
      <c r="Q67">
        <v>0</v>
      </c>
      <c r="R67">
        <v>0</v>
      </c>
      <c r="S67">
        <v>0</v>
      </c>
      <c r="T67">
        <v>0.55982467125860991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0.38209952776038397</v>
      </c>
      <c r="AG67">
        <v>1.2351674737006886</v>
      </c>
      <c r="AH67">
        <v>0.343698656543519</v>
      </c>
      <c r="AI67">
        <v>0</v>
      </c>
      <c r="AJ67">
        <v>0</v>
      </c>
      <c r="AK67">
        <v>1.2723768569192235</v>
      </c>
      <c r="AL67">
        <v>0</v>
      </c>
      <c r="AM67">
        <v>0</v>
      </c>
      <c r="AN67">
        <v>1.1683736171989145E-2</v>
      </c>
      <c r="AO67">
        <v>0</v>
      </c>
      <c r="AP67">
        <v>0</v>
      </c>
      <c r="AQ67">
        <v>1.5058331826341056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77.460224379044021</v>
      </c>
      <c r="BA67">
        <v>3.8672603988261889</v>
      </c>
      <c r="BB67">
        <f t="shared" si="0"/>
        <v>88.650930960652104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2.1185524107051292</v>
      </c>
      <c r="M68">
        <v>2.3585378269008905</v>
      </c>
      <c r="N68">
        <v>2.4944736336529236</v>
      </c>
      <c r="O68">
        <v>2.7757190041868025</v>
      </c>
      <c r="P68">
        <v>0</v>
      </c>
      <c r="Q68">
        <v>0</v>
      </c>
      <c r="R68">
        <v>0</v>
      </c>
      <c r="S68">
        <v>0</v>
      </c>
      <c r="T68">
        <v>0.55982467125860991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0.38209952776038397</v>
      </c>
      <c r="AG68">
        <v>1.2351674737006886</v>
      </c>
      <c r="AH68">
        <v>0.48522163149655595</v>
      </c>
      <c r="AI68">
        <v>0</v>
      </c>
      <c r="AJ68">
        <v>0</v>
      </c>
      <c r="AK68">
        <v>1.2723768569192235</v>
      </c>
      <c r="AL68">
        <v>0</v>
      </c>
      <c r="AM68">
        <v>0</v>
      </c>
      <c r="AN68">
        <v>1.1683736171989145E-2</v>
      </c>
      <c r="AO68">
        <v>0</v>
      </c>
      <c r="AP68">
        <v>0</v>
      </c>
      <c r="AQ68">
        <v>2.0077775875600086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77.516206428720508</v>
      </c>
      <c r="BA68">
        <v>3.8964973849816054</v>
      </c>
      <c r="BB68">
        <f t="shared" ref="BB68:BB99" si="1">SUM(B68:AZ68)-BA68</f>
        <v>89.321143404052108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2.1185524107051292</v>
      </c>
      <c r="M69">
        <v>2.3585378269008905</v>
      </c>
      <c r="N69">
        <v>2.4944736336529236</v>
      </c>
      <c r="O69">
        <v>2.7757190041868025</v>
      </c>
      <c r="P69">
        <v>0</v>
      </c>
      <c r="Q69">
        <v>0</v>
      </c>
      <c r="R69">
        <v>0</v>
      </c>
      <c r="S69">
        <v>0</v>
      </c>
      <c r="T69">
        <v>0.55982467125860991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0.18202020455019827</v>
      </c>
      <c r="AD69">
        <v>0.20933149655604261</v>
      </c>
      <c r="AE69">
        <v>0</v>
      </c>
      <c r="AF69">
        <v>0.38209952776038397</v>
      </c>
      <c r="AG69">
        <v>1.2351674737006886</v>
      </c>
      <c r="AH69">
        <v>0.99874786662492154</v>
      </c>
      <c r="AI69">
        <v>0</v>
      </c>
      <c r="AJ69">
        <v>0</v>
      </c>
      <c r="AK69">
        <v>1.2723768569192235</v>
      </c>
      <c r="AL69">
        <v>0</v>
      </c>
      <c r="AM69">
        <v>0</v>
      </c>
      <c r="AN69">
        <v>1.1683736171989145E-2</v>
      </c>
      <c r="AO69">
        <v>0</v>
      </c>
      <c r="AP69">
        <v>0</v>
      </c>
      <c r="AQ69">
        <v>2.0077775875600086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77.767125860989324</v>
      </c>
      <c r="BA69">
        <v>3.9448097149850412</v>
      </c>
      <c r="BB69">
        <f t="shared" si="1"/>
        <v>90.428628442552096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2.1185524107051292</v>
      </c>
      <c r="M70">
        <v>2.3585378269008905</v>
      </c>
      <c r="N70">
        <v>2.4944736336529236</v>
      </c>
      <c r="O70">
        <v>2.7757190041868025</v>
      </c>
      <c r="P70">
        <v>0</v>
      </c>
      <c r="Q70">
        <v>0</v>
      </c>
      <c r="R70">
        <v>0</v>
      </c>
      <c r="S70">
        <v>0</v>
      </c>
      <c r="T70">
        <v>0.55982467125860991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9.366066687539136E-2</v>
      </c>
      <c r="AC70">
        <v>0.4615728668336464</v>
      </c>
      <c r="AD70">
        <v>0.41866299311208521</v>
      </c>
      <c r="AE70">
        <v>0.38773391609267366</v>
      </c>
      <c r="AF70">
        <v>0.38209952776038397</v>
      </c>
      <c r="AG70">
        <v>1.2351674737006886</v>
      </c>
      <c r="AH70">
        <v>1.4981217999373826</v>
      </c>
      <c r="AI70">
        <v>0</v>
      </c>
      <c r="AJ70">
        <v>0</v>
      </c>
      <c r="AK70">
        <v>1.2723768569192235</v>
      </c>
      <c r="AL70">
        <v>0</v>
      </c>
      <c r="AM70">
        <v>0</v>
      </c>
      <c r="AN70">
        <v>1.1683736171989145E-2</v>
      </c>
      <c r="AO70">
        <v>0</v>
      </c>
      <c r="AP70">
        <v>0</v>
      </c>
      <c r="AQ70">
        <v>2.0077775875600086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78.524327906491322</v>
      </c>
      <c r="BA70">
        <v>4.0378922423070458</v>
      </c>
      <c r="BB70">
        <f t="shared" si="1"/>
        <v>92.5624006358521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2.1185524107051292</v>
      </c>
      <c r="M71">
        <v>2.3585378269008905</v>
      </c>
      <c r="N71">
        <v>2.4944736336529236</v>
      </c>
      <c r="O71">
        <v>2.7757190041868025</v>
      </c>
      <c r="P71">
        <v>0</v>
      </c>
      <c r="Q71">
        <v>0</v>
      </c>
      <c r="R71">
        <v>0</v>
      </c>
      <c r="S71">
        <v>0</v>
      </c>
      <c r="T71">
        <v>0.55982467125860991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0.370146950532248</v>
      </c>
      <c r="AC71">
        <v>0.4615728668336464</v>
      </c>
      <c r="AD71">
        <v>0.6279945128365686</v>
      </c>
      <c r="AE71">
        <v>0.77546785597996237</v>
      </c>
      <c r="AF71">
        <v>0.38209952776038397</v>
      </c>
      <c r="AG71">
        <v>1.2351674737006886</v>
      </c>
      <c r="AH71">
        <v>1.9974957332498431</v>
      </c>
      <c r="AI71">
        <v>0</v>
      </c>
      <c r="AJ71">
        <v>0</v>
      </c>
      <c r="AK71">
        <v>1.2723768569192235</v>
      </c>
      <c r="AL71">
        <v>0</v>
      </c>
      <c r="AM71">
        <v>6.2586993946983915E-2</v>
      </c>
      <c r="AN71">
        <v>1.1683736171989145E-2</v>
      </c>
      <c r="AO71">
        <v>0</v>
      </c>
      <c r="AP71">
        <v>0</v>
      </c>
      <c r="AQ71">
        <v>2.0077775875600086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79.467357545397604</v>
      </c>
      <c r="BA71">
        <v>4.1373153108414025</v>
      </c>
      <c r="BB71">
        <f t="shared" si="1"/>
        <v>94.841519876752102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2.1185524107051292</v>
      </c>
      <c r="M72">
        <v>2.3585378269008905</v>
      </c>
      <c r="N72">
        <v>2.4944736336529236</v>
      </c>
      <c r="O72">
        <v>2.7757190041868025</v>
      </c>
      <c r="P72">
        <v>0</v>
      </c>
      <c r="Q72">
        <v>0</v>
      </c>
      <c r="R72">
        <v>0</v>
      </c>
      <c r="S72">
        <v>0</v>
      </c>
      <c r="T72">
        <v>0.55982467125860991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0.7118210738885411</v>
      </c>
      <c r="AC72">
        <v>0.4615728668336464</v>
      </c>
      <c r="AD72">
        <v>0.6279945128365686</v>
      </c>
      <c r="AE72">
        <v>0.77546785597996237</v>
      </c>
      <c r="AF72">
        <v>0.57314930254644125</v>
      </c>
      <c r="AG72">
        <v>1.2351674737006886</v>
      </c>
      <c r="AH72">
        <v>2.4968696665623038</v>
      </c>
      <c r="AI72">
        <v>9.098249843456481E-2</v>
      </c>
      <c r="AJ72">
        <v>0</v>
      </c>
      <c r="AK72">
        <v>1.2723768569192235</v>
      </c>
      <c r="AL72">
        <v>0</v>
      </c>
      <c r="AM72">
        <v>0.11578594353997078</v>
      </c>
      <c r="AN72">
        <v>1.1683736171989145E-2</v>
      </c>
      <c r="AO72">
        <v>0</v>
      </c>
      <c r="AP72">
        <v>0</v>
      </c>
      <c r="AQ72">
        <v>2.0077775875600086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79.97947610102274</v>
      </c>
      <c r="BA72">
        <v>4.2078903403489001</v>
      </c>
      <c r="BB72">
        <f t="shared" si="1"/>
        <v>96.459342682352101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2.1185524107051292</v>
      </c>
      <c r="M73">
        <v>2.3585378269008905</v>
      </c>
      <c r="N73">
        <v>2.4944736336529236</v>
      </c>
      <c r="O73">
        <v>2.7757190041868025</v>
      </c>
      <c r="P73">
        <v>0</v>
      </c>
      <c r="Q73">
        <v>0</v>
      </c>
      <c r="R73">
        <v>0</v>
      </c>
      <c r="S73">
        <v>0</v>
      </c>
      <c r="T73">
        <v>0.55982467125860991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0.740293901064496</v>
      </c>
      <c r="AC73">
        <v>0.4615728668336464</v>
      </c>
      <c r="AD73">
        <v>0.83732600939261115</v>
      </c>
      <c r="AE73">
        <v>1.1662309455228552</v>
      </c>
      <c r="AF73">
        <v>0.6432008808182007</v>
      </c>
      <c r="AG73">
        <v>1.2351674737006886</v>
      </c>
      <c r="AH73">
        <v>2.9962435998747652</v>
      </c>
      <c r="AI73">
        <v>0.39425751721978713</v>
      </c>
      <c r="AJ73">
        <v>0</v>
      </c>
      <c r="AK73">
        <v>1.2723768569192235</v>
      </c>
      <c r="AL73">
        <v>0</v>
      </c>
      <c r="AM73">
        <v>0.21905450250469627</v>
      </c>
      <c r="AN73">
        <v>1.1376273742433728E-2</v>
      </c>
      <c r="AO73">
        <v>0</v>
      </c>
      <c r="AP73">
        <v>0</v>
      </c>
      <c r="AQ73">
        <v>2.0077775875600086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80.34451993320809</v>
      </c>
      <c r="BA73">
        <v>4.2902059464137414</v>
      </c>
      <c r="BB73">
        <f t="shared" si="1"/>
        <v>98.346299948652117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2.1185524107051292</v>
      </c>
      <c r="M74">
        <v>2.3585378269008905</v>
      </c>
      <c r="N74">
        <v>2.4944736336529236</v>
      </c>
      <c r="O74">
        <v>2.7757190041868025</v>
      </c>
      <c r="P74">
        <v>0</v>
      </c>
      <c r="Q74">
        <v>0</v>
      </c>
      <c r="R74">
        <v>0</v>
      </c>
      <c r="S74">
        <v>0</v>
      </c>
      <c r="T74">
        <v>0.55982467125860991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0.740293901064496</v>
      </c>
      <c r="AC74">
        <v>0.4615728668336464</v>
      </c>
      <c r="AD74">
        <v>0.83732600939261115</v>
      </c>
      <c r="AE74">
        <v>1.1672002905447714</v>
      </c>
      <c r="AF74">
        <v>0.6432008808182007</v>
      </c>
      <c r="AG74">
        <v>1.2351674737006886</v>
      </c>
      <c r="AH74">
        <v>2.9962435998747652</v>
      </c>
      <c r="AI74">
        <v>0.39425751721978713</v>
      </c>
      <c r="AJ74">
        <v>0</v>
      </c>
      <c r="AK74">
        <v>1.2723768569192235</v>
      </c>
      <c r="AL74">
        <v>0</v>
      </c>
      <c r="AM74">
        <v>0.37176677436860778</v>
      </c>
      <c r="AN74">
        <v>1.1376273742433728E-2</v>
      </c>
      <c r="AO74">
        <v>0</v>
      </c>
      <c r="AP74">
        <v>0</v>
      </c>
      <c r="AQ74">
        <v>2.0077775875600086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80.536901481945307</v>
      </c>
      <c r="BA74">
        <v>4.3046713867367945</v>
      </c>
      <c r="BB74">
        <f t="shared" si="1"/>
        <v>98.677897673952117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2.1185524107051292</v>
      </c>
      <c r="M75">
        <v>2.3585378269008905</v>
      </c>
      <c r="N75">
        <v>2.4944736336529236</v>
      </c>
      <c r="O75">
        <v>2.7757190041868025</v>
      </c>
      <c r="P75">
        <v>0</v>
      </c>
      <c r="Q75">
        <v>0</v>
      </c>
      <c r="R75">
        <v>0</v>
      </c>
      <c r="S75">
        <v>0</v>
      </c>
      <c r="T75">
        <v>0.55982467125860991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0.740293901064496</v>
      </c>
      <c r="AC75">
        <v>0.4615728668336464</v>
      </c>
      <c r="AD75">
        <v>0.83732600939261115</v>
      </c>
      <c r="AE75">
        <v>1.1672002905447714</v>
      </c>
      <c r="AF75">
        <v>0.6432008808182007</v>
      </c>
      <c r="AG75">
        <v>1.2351674737006886</v>
      </c>
      <c r="AH75">
        <v>2.9962435998747652</v>
      </c>
      <c r="AI75">
        <v>0.39425751721978713</v>
      </c>
      <c r="AJ75">
        <v>0</v>
      </c>
      <c r="AK75">
        <v>1.2723768569192235</v>
      </c>
      <c r="AL75">
        <v>0</v>
      </c>
      <c r="AM75">
        <v>0.37176677436860778</v>
      </c>
      <c r="AN75">
        <v>1.1376273742433728E-2</v>
      </c>
      <c r="AO75">
        <v>0</v>
      </c>
      <c r="AP75">
        <v>0</v>
      </c>
      <c r="AQ75">
        <v>2.0077775875600086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80.764325819244405</v>
      </c>
      <c r="BA75">
        <v>4.3141777240358952</v>
      </c>
      <c r="BB75">
        <f t="shared" si="1"/>
        <v>98.8958156739521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2.1185524107051292</v>
      </c>
      <c r="M76">
        <v>2.3585378269008905</v>
      </c>
      <c r="N76">
        <v>2.4944736336529236</v>
      </c>
      <c r="O76">
        <v>2.7757190041868025</v>
      </c>
      <c r="P76">
        <v>0</v>
      </c>
      <c r="Q76">
        <v>0</v>
      </c>
      <c r="R76">
        <v>0</v>
      </c>
      <c r="S76">
        <v>0</v>
      </c>
      <c r="T76">
        <v>0.55982467125860991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0.740293901064496</v>
      </c>
      <c r="AC76">
        <v>0.4615728668336464</v>
      </c>
      <c r="AD76">
        <v>0.83732600939261115</v>
      </c>
      <c r="AE76">
        <v>1.1672002905447714</v>
      </c>
      <c r="AF76">
        <v>0.6432008808182007</v>
      </c>
      <c r="AG76">
        <v>1.2351674737006886</v>
      </c>
      <c r="AH76">
        <v>2.8304595422667496</v>
      </c>
      <c r="AI76">
        <v>0.39425751721978713</v>
      </c>
      <c r="AJ76">
        <v>0</v>
      </c>
      <c r="AK76">
        <v>1.2723768569192235</v>
      </c>
      <c r="AL76">
        <v>0</v>
      </c>
      <c r="AM76">
        <v>0.37176677436860778</v>
      </c>
      <c r="AN76">
        <v>1.1376273742433728E-2</v>
      </c>
      <c r="AO76">
        <v>0</v>
      </c>
      <c r="AP76">
        <v>0</v>
      </c>
      <c r="AQ76">
        <v>2.0077775875600086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80.845357962846975</v>
      </c>
      <c r="BA76">
        <v>4.3106350940304603</v>
      </c>
      <c r="BB76">
        <f t="shared" si="1"/>
        <v>98.814606389952104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1.9828988761499389</v>
      </c>
      <c r="M77">
        <v>2.3585378269008905</v>
      </c>
      <c r="N77">
        <v>2.4944736336529236</v>
      </c>
      <c r="O77">
        <v>2.7757190041868025</v>
      </c>
      <c r="P77">
        <v>0</v>
      </c>
      <c r="Q77">
        <v>0</v>
      </c>
      <c r="R77">
        <v>0</v>
      </c>
      <c r="S77">
        <v>0</v>
      </c>
      <c r="T77">
        <v>0.55982467125860991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0.740293901064496</v>
      </c>
      <c r="AC77">
        <v>0.4615728668336464</v>
      </c>
      <c r="AD77">
        <v>0.6279945128365686</v>
      </c>
      <c r="AE77">
        <v>1.1672002905447714</v>
      </c>
      <c r="AF77">
        <v>0.6432008808182007</v>
      </c>
      <c r="AG77">
        <v>1.2351674737006886</v>
      </c>
      <c r="AH77">
        <v>2.4968696665623038</v>
      </c>
      <c r="AI77">
        <v>0.39425751721978713</v>
      </c>
      <c r="AJ77">
        <v>0</v>
      </c>
      <c r="AK77">
        <v>1.2723768569192235</v>
      </c>
      <c r="AL77">
        <v>0</v>
      </c>
      <c r="AM77">
        <v>0.37176677436860778</v>
      </c>
      <c r="AN77">
        <v>1.1376273742433728E-2</v>
      </c>
      <c r="AO77">
        <v>0</v>
      </c>
      <c r="AP77">
        <v>0</v>
      </c>
      <c r="AQ77">
        <v>2.0077775875600086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80.864328950114782</v>
      </c>
      <c r="BA77">
        <v>4.2830636501933652</v>
      </c>
      <c r="BB77">
        <f t="shared" si="1"/>
        <v>98.182573914241317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1.9828988761499389</v>
      </c>
      <c r="M78">
        <v>2.3585378269008905</v>
      </c>
      <c r="N78">
        <v>2.4944736336529236</v>
      </c>
      <c r="O78">
        <v>2.7757190041868025</v>
      </c>
      <c r="P78">
        <v>0</v>
      </c>
      <c r="Q78">
        <v>0</v>
      </c>
      <c r="R78">
        <v>0</v>
      </c>
      <c r="S78">
        <v>0</v>
      </c>
      <c r="T78">
        <v>0.55982467125860991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0.740293901064496</v>
      </c>
      <c r="AC78">
        <v>0.4615728668336464</v>
      </c>
      <c r="AD78">
        <v>0.41866299311208521</v>
      </c>
      <c r="AE78">
        <v>1.1672002905447714</v>
      </c>
      <c r="AF78">
        <v>0.6432008808182007</v>
      </c>
      <c r="AG78">
        <v>1.2351674737006886</v>
      </c>
      <c r="AH78">
        <v>1.9974957332498431</v>
      </c>
      <c r="AI78">
        <v>0.39425751721978713</v>
      </c>
      <c r="AJ78">
        <v>0</v>
      </c>
      <c r="AK78">
        <v>1.2723768569192235</v>
      </c>
      <c r="AL78">
        <v>0</v>
      </c>
      <c r="AM78">
        <v>0.37176677436860778</v>
      </c>
      <c r="AN78">
        <v>1.1376273742433728E-2</v>
      </c>
      <c r="AO78">
        <v>0</v>
      </c>
      <c r="AP78">
        <v>0</v>
      </c>
      <c r="AQ78">
        <v>2.0077775875600086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80.302705072009985</v>
      </c>
      <c r="BA78">
        <v>4.2299638841516449</v>
      </c>
      <c r="BB78">
        <f t="shared" si="1"/>
        <v>96.965344349141304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1.9828854677791696</v>
      </c>
      <c r="M79">
        <v>2.3585378269008905</v>
      </c>
      <c r="N79">
        <v>2.4944736336529236</v>
      </c>
      <c r="O79">
        <v>2.7757190041868025</v>
      </c>
      <c r="P79">
        <v>0</v>
      </c>
      <c r="Q79">
        <v>0</v>
      </c>
      <c r="R79">
        <v>0</v>
      </c>
      <c r="S79">
        <v>0</v>
      </c>
      <c r="T79">
        <v>0.55982467125860991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0.44957118973074522</v>
      </c>
      <c r="AC79">
        <v>0.4615728668336464</v>
      </c>
      <c r="AD79">
        <v>0.20023012210394489</v>
      </c>
      <c r="AE79">
        <v>1.1672002905447714</v>
      </c>
      <c r="AF79">
        <v>0.57314930254644125</v>
      </c>
      <c r="AG79">
        <v>1.2351674737006886</v>
      </c>
      <c r="AH79">
        <v>1.4981217999373826</v>
      </c>
      <c r="AI79">
        <v>9.098249843456481E-2</v>
      </c>
      <c r="AJ79">
        <v>0</v>
      </c>
      <c r="AK79">
        <v>1.2723768569192235</v>
      </c>
      <c r="AL79">
        <v>0</v>
      </c>
      <c r="AM79">
        <v>0.24784450834898769</v>
      </c>
      <c r="AN79">
        <v>1.1376273742433728E-2</v>
      </c>
      <c r="AO79">
        <v>0</v>
      </c>
      <c r="AP79">
        <v>0</v>
      </c>
      <c r="AQ79">
        <v>2.0077775875600086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80.256561260697126</v>
      </c>
      <c r="BA79">
        <v>4.1650929761379141</v>
      </c>
      <c r="BB79">
        <f t="shared" si="1"/>
        <v>95.478279658740448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1.9828854677791696</v>
      </c>
      <c r="M80">
        <v>2.3585378269008905</v>
      </c>
      <c r="N80">
        <v>2.4944736336529236</v>
      </c>
      <c r="O80">
        <v>2.7757190041868025</v>
      </c>
      <c r="P80">
        <v>0</v>
      </c>
      <c r="Q80">
        <v>0</v>
      </c>
      <c r="R80">
        <v>0</v>
      </c>
      <c r="S80">
        <v>0</v>
      </c>
      <c r="T80">
        <v>0.55982467125860991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0.33717840638697555</v>
      </c>
      <c r="AC80">
        <v>0.23055891776247128</v>
      </c>
      <c r="AD80">
        <v>0.20023012210394489</v>
      </c>
      <c r="AE80">
        <v>1.1672002905447714</v>
      </c>
      <c r="AF80">
        <v>0.57314930254644125</v>
      </c>
      <c r="AG80">
        <v>1.2351674737006886</v>
      </c>
      <c r="AH80">
        <v>0.99874786662492154</v>
      </c>
      <c r="AI80">
        <v>0</v>
      </c>
      <c r="AJ80">
        <v>0</v>
      </c>
      <c r="AK80">
        <v>1.2723768569192235</v>
      </c>
      <c r="AL80">
        <v>0</v>
      </c>
      <c r="AM80">
        <v>0.12392226601962013</v>
      </c>
      <c r="AN80">
        <v>1.1376273742433728E-2</v>
      </c>
      <c r="AO80">
        <v>0</v>
      </c>
      <c r="AP80">
        <v>0</v>
      </c>
      <c r="AQ80">
        <v>2.0077775875600086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79.70522959716132</v>
      </c>
      <c r="BA80">
        <v>4.0978360626107797</v>
      </c>
      <c r="BB80">
        <f t="shared" si="1"/>
        <v>93.936519502240429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1.9828854677791696</v>
      </c>
      <c r="M81">
        <v>2.3585378269008905</v>
      </c>
      <c r="N81">
        <v>2.4944736336529236</v>
      </c>
      <c r="O81">
        <v>2.7757190041868025</v>
      </c>
      <c r="P81">
        <v>0</v>
      </c>
      <c r="Q81">
        <v>0</v>
      </c>
      <c r="R81">
        <v>0</v>
      </c>
      <c r="S81">
        <v>0</v>
      </c>
      <c r="T81">
        <v>0.55982467125860991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0.33717840638697555</v>
      </c>
      <c r="AC81">
        <v>0.23055891776247128</v>
      </c>
      <c r="AD81">
        <v>0.20023012210394489</v>
      </c>
      <c r="AE81">
        <v>0.7270011045710707</v>
      </c>
      <c r="AF81">
        <v>0.57314930254644125</v>
      </c>
      <c r="AG81">
        <v>1.2351674737006886</v>
      </c>
      <c r="AH81">
        <v>0.49937393331246077</v>
      </c>
      <c r="AI81">
        <v>0</v>
      </c>
      <c r="AJ81">
        <v>0</v>
      </c>
      <c r="AK81">
        <v>1.2723768569192235</v>
      </c>
      <c r="AL81">
        <v>0</v>
      </c>
      <c r="AM81">
        <v>2.1905452619494885E-2</v>
      </c>
      <c r="AN81">
        <v>1.106879492798998E-2</v>
      </c>
      <c r="AO81">
        <v>0</v>
      </c>
      <c r="AP81">
        <v>0</v>
      </c>
      <c r="AQ81">
        <v>2.0077775875600086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79.201811730327677</v>
      </c>
      <c r="BA81">
        <v>4.0332418839763955</v>
      </c>
      <c r="BB81">
        <f t="shared" si="1"/>
        <v>92.455798402540438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1.9828854677791696</v>
      </c>
      <c r="M82">
        <v>2.3585378269008905</v>
      </c>
      <c r="N82">
        <v>2.4944736336529236</v>
      </c>
      <c r="O82">
        <v>2.7757190041868025</v>
      </c>
      <c r="P82">
        <v>0</v>
      </c>
      <c r="Q82">
        <v>0</v>
      </c>
      <c r="R82">
        <v>0</v>
      </c>
      <c r="S82">
        <v>0</v>
      </c>
      <c r="T82">
        <v>0.55982467125860991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0.33717840638697555</v>
      </c>
      <c r="AC82">
        <v>0.23055891776247128</v>
      </c>
      <c r="AD82">
        <v>0.20023012210394489</v>
      </c>
      <c r="AE82">
        <v>0.7270011045710707</v>
      </c>
      <c r="AF82">
        <v>0.57314930254644125</v>
      </c>
      <c r="AG82">
        <v>1.2351674737006886</v>
      </c>
      <c r="AH82">
        <v>0.40435136318096421</v>
      </c>
      <c r="AI82">
        <v>0</v>
      </c>
      <c r="AJ82">
        <v>0</v>
      </c>
      <c r="AK82">
        <v>1.2723768569192235</v>
      </c>
      <c r="AL82">
        <v>0</v>
      </c>
      <c r="AM82">
        <v>0</v>
      </c>
      <c r="AN82">
        <v>1.106879492798998E-2</v>
      </c>
      <c r="AO82">
        <v>0</v>
      </c>
      <c r="AP82">
        <v>0</v>
      </c>
      <c r="AQ82">
        <v>2.0077775875600086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79.201886871216843</v>
      </c>
      <c r="BA82">
        <v>4.0283574335145813</v>
      </c>
      <c r="BB82">
        <f t="shared" si="1"/>
        <v>92.343829971140437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1.9828854677791696</v>
      </c>
      <c r="M83">
        <v>2.3585378269008905</v>
      </c>
      <c r="N83">
        <v>2.4944736336529236</v>
      </c>
      <c r="O83">
        <v>2.7757190041868025</v>
      </c>
      <c r="P83">
        <v>0</v>
      </c>
      <c r="Q83">
        <v>0</v>
      </c>
      <c r="R83">
        <v>0</v>
      </c>
      <c r="S83">
        <v>0</v>
      </c>
      <c r="T83">
        <v>0.55982467125860991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0.33717840638697555</v>
      </c>
      <c r="AC83">
        <v>0.23055891776247128</v>
      </c>
      <c r="AD83">
        <v>0.20023012210394489</v>
      </c>
      <c r="AE83">
        <v>0.36350055228553535</v>
      </c>
      <c r="AF83">
        <v>0.38634507201001878</v>
      </c>
      <c r="AG83">
        <v>1.2351674737006886</v>
      </c>
      <c r="AH83">
        <v>0.14152297495303695</v>
      </c>
      <c r="AI83">
        <v>0</v>
      </c>
      <c r="AJ83">
        <v>0</v>
      </c>
      <c r="AK83">
        <v>1.2723768569192235</v>
      </c>
      <c r="AL83">
        <v>0</v>
      </c>
      <c r="AM83">
        <v>0</v>
      </c>
      <c r="AN83">
        <v>1.0761332498434565E-2</v>
      </c>
      <c r="AO83">
        <v>0</v>
      </c>
      <c r="AP83">
        <v>0</v>
      </c>
      <c r="AQ83">
        <v>1.6541811479858068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78.56183364642034</v>
      </c>
      <c r="BA83">
        <v>3.9528210590644339</v>
      </c>
      <c r="BB83">
        <f t="shared" si="1"/>
        <v>90.612276047740437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1.9828854677791696</v>
      </c>
      <c r="M84">
        <v>2.3585378269008905</v>
      </c>
      <c r="N84">
        <v>2.4944736336529236</v>
      </c>
      <c r="O84">
        <v>2.7757190041868025</v>
      </c>
      <c r="P84">
        <v>0</v>
      </c>
      <c r="Q84">
        <v>0</v>
      </c>
      <c r="R84">
        <v>0</v>
      </c>
      <c r="S84">
        <v>0</v>
      </c>
      <c r="T84">
        <v>0.55982467125860991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0.33717840638697555</v>
      </c>
      <c r="AC84">
        <v>0.23055891776247128</v>
      </c>
      <c r="AD84">
        <v>0.20023012210394489</v>
      </c>
      <c r="AE84">
        <v>0</v>
      </c>
      <c r="AF84">
        <v>0.38209952776038397</v>
      </c>
      <c r="AG84">
        <v>1.2351674737006886</v>
      </c>
      <c r="AH84">
        <v>0</v>
      </c>
      <c r="AI84">
        <v>0</v>
      </c>
      <c r="AJ84">
        <v>0</v>
      </c>
      <c r="AK84">
        <v>1.2723768569192235</v>
      </c>
      <c r="AL84">
        <v>0</v>
      </c>
      <c r="AM84">
        <v>0</v>
      </c>
      <c r="AN84">
        <v>1.0761332498434565E-2</v>
      </c>
      <c r="AO84">
        <v>0</v>
      </c>
      <c r="AP84">
        <v>0</v>
      </c>
      <c r="AQ84">
        <v>1.5058331826341056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78.636352536004992</v>
      </c>
      <c r="BA84">
        <v>3.928447556509163</v>
      </c>
      <c r="BB84">
        <f t="shared" si="1"/>
        <v>90.053551403040444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1.9828854677791696</v>
      </c>
      <c r="M85">
        <v>2.3585378269008905</v>
      </c>
      <c r="N85">
        <v>2.4944736336529236</v>
      </c>
      <c r="O85">
        <v>2.7757190041868025</v>
      </c>
      <c r="P85">
        <v>0</v>
      </c>
      <c r="Q85">
        <v>0</v>
      </c>
      <c r="R85">
        <v>0</v>
      </c>
      <c r="S85">
        <v>0</v>
      </c>
      <c r="T85">
        <v>0.55982467125860991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0.33717840638697555</v>
      </c>
      <c r="AC85">
        <v>0</v>
      </c>
      <c r="AD85">
        <v>0</v>
      </c>
      <c r="AE85">
        <v>0</v>
      </c>
      <c r="AF85">
        <v>0.38209952776038397</v>
      </c>
      <c r="AG85">
        <v>1.2351674737006886</v>
      </c>
      <c r="AH85">
        <v>0</v>
      </c>
      <c r="AI85">
        <v>0</v>
      </c>
      <c r="AJ85">
        <v>0</v>
      </c>
      <c r="AK85">
        <v>1.2723768569192235</v>
      </c>
      <c r="AL85">
        <v>0</v>
      </c>
      <c r="AM85">
        <v>0</v>
      </c>
      <c r="AN85">
        <v>1.0761332498434565E-2</v>
      </c>
      <c r="AO85">
        <v>0</v>
      </c>
      <c r="AP85">
        <v>0</v>
      </c>
      <c r="AQ85">
        <v>1.0038888098518053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78.835259862241685</v>
      </c>
      <c r="BA85">
        <v>3.8977736260971465</v>
      </c>
      <c r="BB85">
        <f t="shared" si="1"/>
        <v>89.350399247040443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1.9828854677791696</v>
      </c>
      <c r="M86">
        <v>2.3585378269008905</v>
      </c>
      <c r="N86">
        <v>2.4944736336529236</v>
      </c>
      <c r="O86">
        <v>2.7757190041868025</v>
      </c>
      <c r="P86">
        <v>0</v>
      </c>
      <c r="Q86">
        <v>0</v>
      </c>
      <c r="R86">
        <v>0</v>
      </c>
      <c r="S86">
        <v>0</v>
      </c>
      <c r="T86">
        <v>0.55982467125860991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0.38209952776038397</v>
      </c>
      <c r="AG86">
        <v>1.2351674737006886</v>
      </c>
      <c r="AH86">
        <v>0</v>
      </c>
      <c r="AI86">
        <v>0</v>
      </c>
      <c r="AJ86">
        <v>0</v>
      </c>
      <c r="AK86">
        <v>1.2723768569192235</v>
      </c>
      <c r="AL86">
        <v>0</v>
      </c>
      <c r="AM86">
        <v>0</v>
      </c>
      <c r="AN86">
        <v>1.0761332498434565E-2</v>
      </c>
      <c r="AO86">
        <v>0</v>
      </c>
      <c r="AP86">
        <v>0</v>
      </c>
      <c r="AQ86">
        <v>1.0038888098518053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78.987551659361273</v>
      </c>
      <c r="BA86">
        <v>3.8900453658297707</v>
      </c>
      <c r="BB86">
        <f t="shared" si="1"/>
        <v>89.173240898040433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1.9828854677791696</v>
      </c>
      <c r="M87">
        <v>2.3585378269008905</v>
      </c>
      <c r="N87">
        <v>2.4944736336529236</v>
      </c>
      <c r="O87">
        <v>2.7757190041868025</v>
      </c>
      <c r="P87">
        <v>0</v>
      </c>
      <c r="Q87">
        <v>0</v>
      </c>
      <c r="R87">
        <v>0</v>
      </c>
      <c r="S87">
        <v>0</v>
      </c>
      <c r="T87">
        <v>0.55982467125860991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0.38209952776038397</v>
      </c>
      <c r="AG87">
        <v>1.2351674737006886</v>
      </c>
      <c r="AH87">
        <v>0</v>
      </c>
      <c r="AI87">
        <v>0</v>
      </c>
      <c r="AJ87">
        <v>0</v>
      </c>
      <c r="AK87">
        <v>1.2723768569192235</v>
      </c>
      <c r="AL87">
        <v>0</v>
      </c>
      <c r="AM87">
        <v>0</v>
      </c>
      <c r="AN87">
        <v>1.0146407639323731E-2</v>
      </c>
      <c r="AO87">
        <v>0</v>
      </c>
      <c r="AP87">
        <v>0</v>
      </c>
      <c r="AQ87">
        <v>1.0038888098518053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79.129407221874317</v>
      </c>
      <c r="BA87">
        <v>3.8959492244837057</v>
      </c>
      <c r="BB87">
        <f t="shared" si="1"/>
        <v>89.308577677040432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1.9828854677791696</v>
      </c>
      <c r="M88">
        <v>2.3585378269008905</v>
      </c>
      <c r="N88">
        <v>2.4944736336529236</v>
      </c>
      <c r="O88">
        <v>2.7757190041868025</v>
      </c>
      <c r="P88">
        <v>0</v>
      </c>
      <c r="Q88">
        <v>0</v>
      </c>
      <c r="R88">
        <v>0</v>
      </c>
      <c r="S88">
        <v>0</v>
      </c>
      <c r="T88">
        <v>0.55982467125860991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0.38209952776038397</v>
      </c>
      <c r="AG88">
        <v>1.2351674737006886</v>
      </c>
      <c r="AH88">
        <v>0</v>
      </c>
      <c r="AI88">
        <v>0</v>
      </c>
      <c r="AJ88">
        <v>0</v>
      </c>
      <c r="AK88">
        <v>1.2723768569192235</v>
      </c>
      <c r="AL88">
        <v>0</v>
      </c>
      <c r="AM88">
        <v>0</v>
      </c>
      <c r="AN88">
        <v>1.0146407639323731E-2</v>
      </c>
      <c r="AO88">
        <v>0</v>
      </c>
      <c r="AP88">
        <v>0</v>
      </c>
      <c r="AQ88">
        <v>0.50194440492590264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79.221945314130636</v>
      </c>
      <c r="BA88">
        <v>3.8788360406141145</v>
      </c>
      <c r="BB88">
        <f t="shared" si="1"/>
        <v>88.916284548240441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2.0454870149593356</v>
      </c>
      <c r="M89">
        <v>2.3585378269008905</v>
      </c>
      <c r="N89">
        <v>2.4944736336529236</v>
      </c>
      <c r="O89">
        <v>2.7757190041868025</v>
      </c>
      <c r="P89">
        <v>0</v>
      </c>
      <c r="Q89">
        <v>0.15641860130552046</v>
      </c>
      <c r="R89">
        <v>0</v>
      </c>
      <c r="S89">
        <v>0</v>
      </c>
      <c r="T89">
        <v>0.55982467125860991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0.38209952776038397</v>
      </c>
      <c r="AG89">
        <v>1.2351674737006886</v>
      </c>
      <c r="AH89">
        <v>0</v>
      </c>
      <c r="AI89">
        <v>0</v>
      </c>
      <c r="AJ89">
        <v>0</v>
      </c>
      <c r="AK89">
        <v>1.2723768569192235</v>
      </c>
      <c r="AL89">
        <v>0</v>
      </c>
      <c r="AM89">
        <v>0</v>
      </c>
      <c r="AN89">
        <v>1.0146407639323731E-2</v>
      </c>
      <c r="AO89">
        <v>0</v>
      </c>
      <c r="AP89">
        <v>0</v>
      </c>
      <c r="AQ89">
        <v>0.50194440492590264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79.272681068670394</v>
      </c>
      <c r="BA89">
        <v>3.8901118373605765</v>
      </c>
      <c r="BB89">
        <f t="shared" si="1"/>
        <v>89.174764654519421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1.9828758356416549</v>
      </c>
      <c r="M90">
        <v>2.3585378269008905</v>
      </c>
      <c r="N90">
        <v>2.4944736336529236</v>
      </c>
      <c r="O90">
        <v>2.7757190041868025</v>
      </c>
      <c r="P90">
        <v>0</v>
      </c>
      <c r="Q90">
        <v>0</v>
      </c>
      <c r="R90">
        <v>0</v>
      </c>
      <c r="S90">
        <v>0</v>
      </c>
      <c r="T90">
        <v>0.55982467125860991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0.38209952776038397</v>
      </c>
      <c r="AG90">
        <v>1.2351674737006886</v>
      </c>
      <c r="AH90">
        <v>0</v>
      </c>
      <c r="AI90">
        <v>0</v>
      </c>
      <c r="AJ90">
        <v>0</v>
      </c>
      <c r="AK90">
        <v>1.2723768569192235</v>
      </c>
      <c r="AL90">
        <v>0</v>
      </c>
      <c r="AM90">
        <v>0</v>
      </c>
      <c r="AN90">
        <v>1.0146407639323731E-2</v>
      </c>
      <c r="AO90">
        <v>0</v>
      </c>
      <c r="AP90">
        <v>0</v>
      </c>
      <c r="AQ90">
        <v>0.50194440492590264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79.272681068670394</v>
      </c>
      <c r="BA90">
        <v>3.8809563925305266</v>
      </c>
      <c r="BB90">
        <f t="shared" si="1"/>
        <v>88.964890318726276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1.9828873269552336</v>
      </c>
      <c r="M91">
        <v>2.3585378269008905</v>
      </c>
      <c r="N91">
        <v>2.4944736336529236</v>
      </c>
      <c r="O91">
        <v>2.7757190041868025</v>
      </c>
      <c r="P91">
        <v>0</v>
      </c>
      <c r="Q91">
        <v>0</v>
      </c>
      <c r="R91">
        <v>0</v>
      </c>
      <c r="S91">
        <v>0</v>
      </c>
      <c r="T91">
        <v>0.55982467125860991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0.38209952776038397</v>
      </c>
      <c r="AG91">
        <v>1.2351674737006886</v>
      </c>
      <c r="AH91">
        <v>0</v>
      </c>
      <c r="AI91">
        <v>0</v>
      </c>
      <c r="AJ91">
        <v>0</v>
      </c>
      <c r="AK91">
        <v>1.2723768569192235</v>
      </c>
      <c r="AL91">
        <v>0</v>
      </c>
      <c r="AM91">
        <v>0</v>
      </c>
      <c r="AN91">
        <v>1.0146407639323731E-2</v>
      </c>
      <c r="AO91">
        <v>0</v>
      </c>
      <c r="AP91">
        <v>0</v>
      </c>
      <c r="AQ91">
        <v>0.50194440492590264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79.314426007096614</v>
      </c>
      <c r="BA91">
        <v>3.8827018112936478</v>
      </c>
      <c r="BB91">
        <f t="shared" si="1"/>
        <v>89.004901329702946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1.9828873269552336</v>
      </c>
      <c r="M92">
        <v>2.3585378269008905</v>
      </c>
      <c r="N92">
        <v>2.4944736336529236</v>
      </c>
      <c r="O92">
        <v>2.7757190041868025</v>
      </c>
      <c r="P92">
        <v>0</v>
      </c>
      <c r="Q92">
        <v>0</v>
      </c>
      <c r="R92">
        <v>0</v>
      </c>
      <c r="S92">
        <v>0</v>
      </c>
      <c r="T92">
        <v>0.55982467125860991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0.38209952776038397</v>
      </c>
      <c r="AG92">
        <v>1.2351674737006886</v>
      </c>
      <c r="AH92">
        <v>0</v>
      </c>
      <c r="AI92">
        <v>0</v>
      </c>
      <c r="AJ92">
        <v>0</v>
      </c>
      <c r="AK92">
        <v>1.2723768569192235</v>
      </c>
      <c r="AL92">
        <v>0</v>
      </c>
      <c r="AM92">
        <v>0</v>
      </c>
      <c r="AN92">
        <v>1.0146407639323731E-2</v>
      </c>
      <c r="AO92">
        <v>0</v>
      </c>
      <c r="AP92">
        <v>0</v>
      </c>
      <c r="AQ92">
        <v>0.50194440492590264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79.324862241703173</v>
      </c>
      <c r="BA92">
        <v>3.8831380459002012</v>
      </c>
      <c r="BB92">
        <f t="shared" si="1"/>
        <v>89.014901329702965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1.9829600598507064</v>
      </c>
      <c r="M93">
        <v>2.3585378269008905</v>
      </c>
      <c r="N93">
        <v>2.4944736336529236</v>
      </c>
      <c r="O93">
        <v>2.7757190041868025</v>
      </c>
      <c r="P93">
        <v>0</v>
      </c>
      <c r="Q93">
        <v>0.13581599818425616</v>
      </c>
      <c r="R93">
        <v>0</v>
      </c>
      <c r="S93">
        <v>8.3488198190674087E-2</v>
      </c>
      <c r="T93">
        <v>0.55982467125860991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0.38209952776038397</v>
      </c>
      <c r="AG93">
        <v>1.2351674737006886</v>
      </c>
      <c r="AH93">
        <v>0</v>
      </c>
      <c r="AI93">
        <v>0</v>
      </c>
      <c r="AJ93">
        <v>0</v>
      </c>
      <c r="AK93">
        <v>1.2723768569192235</v>
      </c>
      <c r="AL93">
        <v>0</v>
      </c>
      <c r="AM93">
        <v>0</v>
      </c>
      <c r="AN93">
        <v>1.0146407639323731E-2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79.324862241703173</v>
      </c>
      <c r="BA93">
        <v>3.8713267254178012</v>
      </c>
      <c r="BB93">
        <f t="shared" si="1"/>
        <v>88.744145174529848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1.9829600598507064</v>
      </c>
      <c r="M94">
        <v>2.3585378269008905</v>
      </c>
      <c r="N94">
        <v>2.4944736336529236</v>
      </c>
      <c r="O94">
        <v>2.7757190041868025</v>
      </c>
      <c r="P94">
        <v>0</v>
      </c>
      <c r="Q94">
        <v>0.13581599818425616</v>
      </c>
      <c r="R94">
        <v>0.18786758278900217</v>
      </c>
      <c r="S94">
        <v>0.18760045417107282</v>
      </c>
      <c r="T94">
        <v>0.55982467125860991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0.38209952776038397</v>
      </c>
      <c r="AG94">
        <v>1.2351674737006886</v>
      </c>
      <c r="AH94">
        <v>0</v>
      </c>
      <c r="AI94">
        <v>0</v>
      </c>
      <c r="AJ94">
        <v>0</v>
      </c>
      <c r="AK94">
        <v>1.2723768569192235</v>
      </c>
      <c r="AL94">
        <v>0</v>
      </c>
      <c r="AM94">
        <v>0</v>
      </c>
      <c r="AN94">
        <v>1.0146407639323731E-2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79.283117303276953</v>
      </c>
      <c r="BA94">
        <v>3.8817865442521486</v>
      </c>
      <c r="BB94">
        <f t="shared" si="1"/>
        <v>88.983920256038687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1.9829600598507064</v>
      </c>
      <c r="M95">
        <v>2.3585378269008905</v>
      </c>
      <c r="N95">
        <v>2.4944736336529236</v>
      </c>
      <c r="O95">
        <v>2.7757190041868025</v>
      </c>
      <c r="P95">
        <v>0</v>
      </c>
      <c r="Q95">
        <v>0.13585274472970152</v>
      </c>
      <c r="R95">
        <v>0</v>
      </c>
      <c r="S95">
        <v>0.18760045417107282</v>
      </c>
      <c r="T95">
        <v>0.55982467125860991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0.19104977478605717</v>
      </c>
      <c r="AG95">
        <v>1.2351674737006886</v>
      </c>
      <c r="AH95">
        <v>0</v>
      </c>
      <c r="AI95">
        <v>0</v>
      </c>
      <c r="AJ95">
        <v>0</v>
      </c>
      <c r="AK95">
        <v>1.2723768569192235</v>
      </c>
      <c r="AL95">
        <v>0</v>
      </c>
      <c r="AM95">
        <v>0</v>
      </c>
      <c r="AN95">
        <v>9.8389288248799823E-3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79.283117303276953</v>
      </c>
      <c r="BA95">
        <v>3.8659364830083973</v>
      </c>
      <c r="BB95">
        <f t="shared" si="1"/>
        <v>88.620582249250106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1.9829600598507064</v>
      </c>
      <c r="M96">
        <v>2.3585378269008905</v>
      </c>
      <c r="N96">
        <v>2.4944736336529236</v>
      </c>
      <c r="O96">
        <v>2.7757190041868025</v>
      </c>
      <c r="P96">
        <v>0</v>
      </c>
      <c r="Q96">
        <v>0.13585274472970152</v>
      </c>
      <c r="R96">
        <v>0</v>
      </c>
      <c r="S96">
        <v>0.18760045417107282</v>
      </c>
      <c r="T96">
        <v>0.55982467125860991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0.19104977478605717</v>
      </c>
      <c r="AG96">
        <v>1.2351674737006886</v>
      </c>
      <c r="AH96">
        <v>0</v>
      </c>
      <c r="AI96">
        <v>0</v>
      </c>
      <c r="AJ96">
        <v>0</v>
      </c>
      <c r="AK96">
        <v>1.2723768569192235</v>
      </c>
      <c r="AL96">
        <v>0</v>
      </c>
      <c r="AM96">
        <v>0</v>
      </c>
      <c r="AN96">
        <v>9.8389288248799823E-3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79.283117303276953</v>
      </c>
      <c r="BA96">
        <v>3.8659364830083973</v>
      </c>
      <c r="BB96">
        <f t="shared" si="1"/>
        <v>88.620582249250106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1.9829600598507064</v>
      </c>
      <c r="M97">
        <v>2.3585378269008905</v>
      </c>
      <c r="N97">
        <v>2.4944736336529236</v>
      </c>
      <c r="O97">
        <v>2.7757190041868025</v>
      </c>
      <c r="P97">
        <v>0</v>
      </c>
      <c r="Q97">
        <v>0.1564859398728938</v>
      </c>
      <c r="R97">
        <v>0</v>
      </c>
      <c r="S97">
        <v>0.18783422602128222</v>
      </c>
      <c r="T97">
        <v>0.55982467125860991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0.19104977478605717</v>
      </c>
      <c r="AG97">
        <v>1.2351674737006886</v>
      </c>
      <c r="AH97">
        <v>0</v>
      </c>
      <c r="AI97">
        <v>0</v>
      </c>
      <c r="AJ97">
        <v>0</v>
      </c>
      <c r="AK97">
        <v>1.2723768569192235</v>
      </c>
      <c r="AL97">
        <v>0</v>
      </c>
      <c r="AM97">
        <v>0</v>
      </c>
      <c r="AN97">
        <v>9.8389288248799823E-3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79.283117303276953</v>
      </c>
      <c r="BA97">
        <v>3.8668087222287215</v>
      </c>
      <c r="BB97">
        <f t="shared" si="1"/>
        <v>88.640576977023187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1.9829600598507064</v>
      </c>
      <c r="M98">
        <v>2.3585378269008905</v>
      </c>
      <c r="N98">
        <v>2.4944736336529236</v>
      </c>
      <c r="O98">
        <v>2.7757190041868025</v>
      </c>
      <c r="P98">
        <v>0</v>
      </c>
      <c r="Q98">
        <v>0.1564859398728938</v>
      </c>
      <c r="R98">
        <v>0</v>
      </c>
      <c r="S98">
        <v>0.18783422602128222</v>
      </c>
      <c r="T98">
        <v>0.55982467125860991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0.19104977478605717</v>
      </c>
      <c r="AG98">
        <v>1.2351674737006886</v>
      </c>
      <c r="AH98">
        <v>0</v>
      </c>
      <c r="AI98">
        <v>0</v>
      </c>
      <c r="AJ98">
        <v>0</v>
      </c>
      <c r="AK98">
        <v>1.2723768569192235</v>
      </c>
      <c r="AL98">
        <v>0</v>
      </c>
      <c r="AM98">
        <v>0</v>
      </c>
      <c r="AN98">
        <v>9.8389288248799823E-3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79.283117303276953</v>
      </c>
      <c r="BA98">
        <v>3.8668087222287215</v>
      </c>
      <c r="BB98">
        <f t="shared" si="1"/>
        <v>88.640576977023187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5.8155901147562521E-3</v>
      </c>
      <c r="L99">
        <f t="shared" si="2"/>
        <v>5.0195819667973172E-2</v>
      </c>
      <c r="M99">
        <f t="shared" si="2"/>
        <v>5.6604907845621298E-2</v>
      </c>
      <c r="N99">
        <f t="shared" si="2"/>
        <v>5.9867367207670129E-2</v>
      </c>
      <c r="O99">
        <f t="shared" si="2"/>
        <v>6.6617256100483316E-2</v>
      </c>
      <c r="P99">
        <f t="shared" si="2"/>
        <v>0</v>
      </c>
      <c r="Q99">
        <f t="shared" si="2"/>
        <v>1.4437208710370505E-3</v>
      </c>
      <c r="R99">
        <f t="shared" si="2"/>
        <v>2.6826853310564485E-3</v>
      </c>
      <c r="S99">
        <f t="shared" si="2"/>
        <v>1.8132805347821595E-3</v>
      </c>
      <c r="T99">
        <f t="shared" si="2"/>
        <v>1.3435792110206646E-2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3.5334422878835312E-3</v>
      </c>
      <c r="AC99">
        <f t="shared" si="2"/>
        <v>2.7807755745147145E-3</v>
      </c>
      <c r="AD99">
        <f t="shared" si="2"/>
        <v>3.4518157637758286E-3</v>
      </c>
      <c r="AE99">
        <f t="shared" si="2"/>
        <v>6.3592604771446426E-3</v>
      </c>
      <c r="AF99">
        <f t="shared" si="2"/>
        <v>7.6143946702671682E-3</v>
      </c>
      <c r="AG99">
        <f t="shared" si="2"/>
        <v>2.9644019368816502E-2</v>
      </c>
      <c r="AH99">
        <f t="shared" si="2"/>
        <v>1.4241255010801503E-2</v>
      </c>
      <c r="AI99">
        <f t="shared" si="2"/>
        <v>1.2737550500939263E-3</v>
      </c>
      <c r="AJ99">
        <f t="shared" si="2"/>
        <v>0</v>
      </c>
      <c r="AK99">
        <f t="shared" si="2"/>
        <v>3.0537044566061357E-2</v>
      </c>
      <c r="AL99">
        <f t="shared" si="2"/>
        <v>0</v>
      </c>
      <c r="AM99">
        <f t="shared" si="2"/>
        <v>1.1265659798841579E-3</v>
      </c>
      <c r="AN99">
        <f t="shared" si="2"/>
        <v>2.7364540456063471E-4</v>
      </c>
      <c r="AO99">
        <f t="shared" si="2"/>
        <v>0</v>
      </c>
      <c r="AP99">
        <f t="shared" si="2"/>
        <v>0</v>
      </c>
      <c r="AQ99">
        <f t="shared" si="2"/>
        <v>2.0484208619077442E-2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1.8715816353579637</v>
      </c>
      <c r="BA99">
        <f t="shared" si="2"/>
        <v>9.4107610344823192E-2</v>
      </c>
      <c r="BB99">
        <f t="shared" si="1"/>
        <v>2.1572706275696083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11.244078480484241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0.47000248048423998</v>
      </c>
      <c r="BB3">
        <f>SUM(B3:AZ3)-BA3</f>
        <v>10.774076000000001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11.244078480484241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0.47000248048423998</v>
      </c>
      <c r="BB4">
        <f t="shared" ref="BB4:BB67" si="0">SUM(B4:AZ4)-BA4</f>
        <v>10.774076000000001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11.244078480484241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0.47000248048423998</v>
      </c>
      <c r="BB5">
        <f t="shared" si="0"/>
        <v>10.774076000000001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11.244078480484241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0.47000248048423998</v>
      </c>
      <c r="BB6">
        <f t="shared" si="0"/>
        <v>10.774076000000001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11.244078480484241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0.47000248048423998</v>
      </c>
      <c r="BB7">
        <f t="shared" si="0"/>
        <v>10.774076000000001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10.386381757461907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0.43415075746190723</v>
      </c>
      <c r="BB8">
        <f t="shared" si="0"/>
        <v>9.9522309999999994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11.244078480484241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0.47000248048423998</v>
      </c>
      <c r="BB9">
        <f t="shared" si="0"/>
        <v>10.774076000000001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11.244078480484241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0.47000248048423998</v>
      </c>
      <c r="BB10">
        <f t="shared" si="0"/>
        <v>10.774076000000001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11.244078480484241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0.47000248048423998</v>
      </c>
      <c r="BB11">
        <f t="shared" si="0"/>
        <v>10.774076000000001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11.244078480484241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0.47000248048423998</v>
      </c>
      <c r="BB12">
        <f t="shared" si="0"/>
        <v>10.774076000000001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11.244078480484241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0.47000248048423998</v>
      </c>
      <c r="BB13">
        <f t="shared" si="0"/>
        <v>10.774076000000001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11.244078480484241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0.47000248048423998</v>
      </c>
      <c r="BB14">
        <f t="shared" si="0"/>
        <v>10.774076000000001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11.244078480484241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0.47000248048423998</v>
      </c>
      <c r="BB15">
        <f t="shared" si="0"/>
        <v>10.774076000000001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11.244078480484241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0.47000248048423998</v>
      </c>
      <c r="BB16">
        <f t="shared" si="0"/>
        <v>10.774076000000001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11.244078480484241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0.47000248048423998</v>
      </c>
      <c r="BB17">
        <f t="shared" si="0"/>
        <v>10.774076000000001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11.244078480484241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0.47000248048423998</v>
      </c>
      <c r="BB18">
        <f t="shared" si="0"/>
        <v>10.774076000000001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11.244078480484241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0.47000248048423998</v>
      </c>
      <c r="BB19">
        <f t="shared" si="0"/>
        <v>10.774076000000001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11.244078480484241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0.47000248048423998</v>
      </c>
      <c r="BB20">
        <f t="shared" si="0"/>
        <v>10.774076000000001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11.244078480484241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0.47000248048423998</v>
      </c>
      <c r="BB21">
        <f t="shared" si="0"/>
        <v>10.774076000000001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11.244078480484241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0.47000248048423998</v>
      </c>
      <c r="BB22">
        <f t="shared" si="0"/>
        <v>10.774076000000001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11.244078480484241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0.47000248048423998</v>
      </c>
      <c r="BB23">
        <f t="shared" si="0"/>
        <v>10.774076000000001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11.244078480484241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0.47000248048423998</v>
      </c>
      <c r="BB24">
        <f t="shared" si="0"/>
        <v>10.774076000000001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11.244078480484241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0.47000248048423998</v>
      </c>
      <c r="BB25">
        <f t="shared" si="0"/>
        <v>10.774076000000001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11.244078480484241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0.47000248048423998</v>
      </c>
      <c r="BB26">
        <f t="shared" si="0"/>
        <v>10.774076000000001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10.296775203506574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0.43040520350657374</v>
      </c>
      <c r="BB27">
        <f t="shared" si="0"/>
        <v>9.8663699999999999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10.296775203506574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0.43040520350657374</v>
      </c>
      <c r="BB28">
        <f t="shared" si="0"/>
        <v>9.8663699999999999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10.296775203506574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0.43040520350657374</v>
      </c>
      <c r="BB29">
        <f t="shared" si="0"/>
        <v>9.8663699999999999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10.296775203506574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0.43040520350657374</v>
      </c>
      <c r="BB30">
        <f t="shared" si="0"/>
        <v>9.8663699999999999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10.296775203506574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0.43040520350657374</v>
      </c>
      <c r="BB31">
        <f t="shared" si="0"/>
        <v>9.8663699999999999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10.296775203506574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0.43040520350657374</v>
      </c>
      <c r="BB32">
        <f t="shared" si="0"/>
        <v>9.8663699999999999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10.296775203506574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0.43040520350657374</v>
      </c>
      <c r="BB33">
        <f t="shared" si="0"/>
        <v>9.8663699999999999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10.296775203506574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0.43040520350657374</v>
      </c>
      <c r="BB34">
        <f t="shared" si="0"/>
        <v>9.8663699999999999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10.296775203506574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0.43040520350657374</v>
      </c>
      <c r="BB35">
        <f t="shared" si="0"/>
        <v>9.8663699999999999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10.296775203506574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0.43040520350657374</v>
      </c>
      <c r="BB36">
        <f t="shared" si="0"/>
        <v>9.8663699999999999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10.296775203506574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0.43040520350657374</v>
      </c>
      <c r="BB37">
        <f t="shared" si="0"/>
        <v>9.8663699999999999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10.296775203506574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0.43040520350657374</v>
      </c>
      <c r="BB38">
        <f t="shared" si="0"/>
        <v>9.8663699999999999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10.296775203506574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0.43040520350657374</v>
      </c>
      <c r="BB39">
        <f t="shared" si="0"/>
        <v>9.8663699999999999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10.296775203506574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0.43040520350657374</v>
      </c>
      <c r="BB40">
        <f t="shared" si="0"/>
        <v>9.8663699999999999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10.296775203506574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0.43040520350657374</v>
      </c>
      <c r="BB41">
        <f t="shared" si="0"/>
        <v>9.8663699999999999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10.296775203506574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0.43040520350657374</v>
      </c>
      <c r="BB42">
        <f t="shared" si="0"/>
        <v>9.8663699999999999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10.296775203506574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0.43040520350657374</v>
      </c>
      <c r="BB43">
        <f t="shared" si="0"/>
        <v>9.8663699999999999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10.296775203506574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0.43040520350657374</v>
      </c>
      <c r="BB44">
        <f t="shared" si="0"/>
        <v>9.8663699999999999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10.296775203506574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0.43040520350657374</v>
      </c>
      <c r="BB45">
        <f t="shared" si="0"/>
        <v>9.8663699999999999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10.296775203506574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0.43040520350657374</v>
      </c>
      <c r="BB46">
        <f t="shared" si="0"/>
        <v>9.8663699999999999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10.296775203506574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0.43040520350657374</v>
      </c>
      <c r="BB47">
        <f t="shared" si="0"/>
        <v>9.8663699999999999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10.296775203506574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0.43040520350657374</v>
      </c>
      <c r="BB48">
        <f t="shared" si="0"/>
        <v>9.8663699999999999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10.296775203506574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0.43040520350657374</v>
      </c>
      <c r="BB49">
        <f t="shared" si="0"/>
        <v>9.8663699999999999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10.296775203506574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0.43040520350657374</v>
      </c>
      <c r="BB50">
        <f t="shared" si="0"/>
        <v>9.8663699999999999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10.296775203506574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0.43040520350657374</v>
      </c>
      <c r="BB51">
        <f t="shared" si="0"/>
        <v>9.8663699999999999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10.296775203506574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0.43040520350657374</v>
      </c>
      <c r="BB52">
        <f t="shared" si="0"/>
        <v>9.8663699999999999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10.296775203506574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0.43040520350657374</v>
      </c>
      <c r="BB53">
        <f t="shared" si="0"/>
        <v>9.8663699999999999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10.296775203506574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0.43040520350657374</v>
      </c>
      <c r="BB54">
        <f t="shared" si="0"/>
        <v>9.8663699999999999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10.296775203506574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0.43040520350657374</v>
      </c>
      <c r="BB55">
        <f t="shared" si="0"/>
        <v>9.8663699999999999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10.296775203506574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0.43040520350657374</v>
      </c>
      <c r="BB56">
        <f t="shared" si="0"/>
        <v>9.8663699999999999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10.296775203506574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0.43040520350657374</v>
      </c>
      <c r="BB57">
        <f t="shared" si="0"/>
        <v>9.8663699999999999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10.296775203506574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0.43040520350657374</v>
      </c>
      <c r="BB58">
        <f t="shared" si="0"/>
        <v>9.8663699999999999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10.296775203506574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0.43040520350657374</v>
      </c>
      <c r="BB59">
        <f t="shared" si="0"/>
        <v>9.8663699999999999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10.296775203506574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0.43040520350657374</v>
      </c>
      <c r="BB60">
        <f t="shared" si="0"/>
        <v>9.8663699999999999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10.296775203506574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0.43040520350657374</v>
      </c>
      <c r="BB61">
        <f t="shared" si="0"/>
        <v>9.8663699999999999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10.296775203506574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0.43040520350657374</v>
      </c>
      <c r="BB62">
        <f t="shared" si="0"/>
        <v>9.8663699999999999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11.244078480484241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0.47000248048423998</v>
      </c>
      <c r="BB63">
        <f t="shared" si="0"/>
        <v>10.774076000000001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11.244078480484241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0.47000248048423998</v>
      </c>
      <c r="BB64">
        <f t="shared" si="0"/>
        <v>10.774076000000001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11.244078480484241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0.47000248048423998</v>
      </c>
      <c r="BB65">
        <f t="shared" si="0"/>
        <v>10.774076000000001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11.244078480484241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0.47000248048423998</v>
      </c>
      <c r="BB66">
        <f t="shared" si="0"/>
        <v>10.774076000000001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11.244078480484241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0.47000248048423998</v>
      </c>
      <c r="BB67">
        <f t="shared" si="0"/>
        <v>10.774076000000001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11.244078480484241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0.47000248048423998</v>
      </c>
      <c r="BB68">
        <f t="shared" ref="BB68:BB99" si="1">SUM(B68:AZ68)-BA68</f>
        <v>10.774076000000001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11.244078480484241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0.47000248048423998</v>
      </c>
      <c r="BB69">
        <f t="shared" si="1"/>
        <v>10.774076000000001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11.244078480484241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0.47000248048423998</v>
      </c>
      <c r="BB70">
        <f t="shared" si="1"/>
        <v>10.774076000000001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11.244078480484241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0.47000248048423998</v>
      </c>
      <c r="BB71">
        <f t="shared" si="1"/>
        <v>10.774076000000001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11.244078480484241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0.47000248048423998</v>
      </c>
      <c r="BB72">
        <f t="shared" si="1"/>
        <v>10.774076000000001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11.244078480484241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0.47000248048423998</v>
      </c>
      <c r="BB73">
        <f t="shared" si="1"/>
        <v>10.774076000000001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11.244078480484241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0.47000248048423998</v>
      </c>
      <c r="BB74">
        <f t="shared" si="1"/>
        <v>10.774076000000001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11.244078480484241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0.47000248048423998</v>
      </c>
      <c r="BB75">
        <f t="shared" si="1"/>
        <v>10.774076000000001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11.244078480484241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0.47000248048423998</v>
      </c>
      <c r="BB76">
        <f t="shared" si="1"/>
        <v>10.774076000000001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11.244078480484241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0.47000248048423998</v>
      </c>
      <c r="BB77">
        <f t="shared" si="1"/>
        <v>10.774076000000001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11.244078480484241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0.47000248048423998</v>
      </c>
      <c r="BB78">
        <f t="shared" si="1"/>
        <v>10.774076000000001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11.244078480484241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0.47000248048423998</v>
      </c>
      <c r="BB79">
        <f t="shared" si="1"/>
        <v>10.774076000000001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11.244078480484241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0.47000248048423998</v>
      </c>
      <c r="BB80">
        <f t="shared" si="1"/>
        <v>10.774076000000001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11.244078480484241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0.47000248048423998</v>
      </c>
      <c r="BB81">
        <f t="shared" si="1"/>
        <v>10.774076000000001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11.244078480484241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0.47000248048423998</v>
      </c>
      <c r="BB82">
        <f t="shared" si="1"/>
        <v>10.774076000000001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11.244078480484241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0.47000248048423998</v>
      </c>
      <c r="BB83">
        <f t="shared" si="1"/>
        <v>10.774076000000001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11.244078480484241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0.47000248048423998</v>
      </c>
      <c r="BB84">
        <f t="shared" si="1"/>
        <v>10.774076000000001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11.244078480484241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0.47000248048423998</v>
      </c>
      <c r="BB85">
        <f t="shared" si="1"/>
        <v>10.774076000000001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11.244078480484241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0.47000248048423998</v>
      </c>
      <c r="BB86">
        <f t="shared" si="1"/>
        <v>10.774076000000001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11.244078480484241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0.47000248048423998</v>
      </c>
      <c r="BB87">
        <f t="shared" si="1"/>
        <v>10.774076000000001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11.244078480484241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0.47000248048423998</v>
      </c>
      <c r="BB88">
        <f t="shared" si="1"/>
        <v>10.774076000000001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11.244078480484241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0.47000248048423998</v>
      </c>
      <c r="BB89">
        <f t="shared" si="1"/>
        <v>10.774076000000001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11.244078480484241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0.47000248048423998</v>
      </c>
      <c r="BB90">
        <f t="shared" si="1"/>
        <v>10.774076000000001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11.244078480484241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0.47000248048423998</v>
      </c>
      <c r="BB91">
        <f t="shared" si="1"/>
        <v>10.774076000000001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11.244078480484241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0.47000248048423998</v>
      </c>
      <c r="BB92">
        <f t="shared" si="1"/>
        <v>10.774076000000001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11.244078480484241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0.47000248048423998</v>
      </c>
      <c r="BB93">
        <f t="shared" si="1"/>
        <v>10.774076000000001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11.244078480484241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0.47000248048423998</v>
      </c>
      <c r="BB94">
        <f t="shared" si="1"/>
        <v>10.774076000000001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11.244078480484241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0.47000248048423998</v>
      </c>
      <c r="BB95">
        <f t="shared" si="1"/>
        <v>10.774076000000001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11.244078480484241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0.47000248048423998</v>
      </c>
      <c r="BB96">
        <f t="shared" si="1"/>
        <v>10.774076000000001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11.244078480484241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0.47000248048423998</v>
      </c>
      <c r="BB97">
        <f t="shared" si="1"/>
        <v>10.774076000000001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11.244078480484241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0.47000248048423998</v>
      </c>
      <c r="BB98">
        <f t="shared" si="1"/>
        <v>10.774076000000001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0.26111772985806769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1.0914721108067181E-2</v>
      </c>
      <c r="BB99">
        <f t="shared" si="1"/>
        <v>0.25020300875000051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2.9</v>
      </c>
      <c r="M3" s="206">
        <v>60.14</v>
      </c>
      <c r="N3" s="206">
        <v>49.08</v>
      </c>
      <c r="O3" s="206">
        <v>69.27</v>
      </c>
      <c r="P3" s="206">
        <v>23.09</v>
      </c>
      <c r="Q3" s="206">
        <v>4.87</v>
      </c>
      <c r="R3" s="206">
        <v>8</v>
      </c>
      <c r="S3" s="206">
        <v>5.69</v>
      </c>
      <c r="T3" s="206">
        <v>0</v>
      </c>
      <c r="U3" s="206">
        <v>49.58</v>
      </c>
      <c r="V3" s="206">
        <v>1.58</v>
      </c>
      <c r="W3" s="206">
        <v>4.9800000000000004</v>
      </c>
      <c r="X3" s="206">
        <v>23.67</v>
      </c>
      <c r="Y3" s="206">
        <v>0</v>
      </c>
      <c r="Z3" s="206">
        <v>110.33</v>
      </c>
      <c r="AA3" s="206">
        <v>14.37</v>
      </c>
      <c r="AB3" s="206">
        <v>0</v>
      </c>
      <c r="AC3" s="206">
        <v>15.16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82.26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2.9</v>
      </c>
      <c r="M4" s="206">
        <v>60.14</v>
      </c>
      <c r="N4" s="206">
        <v>49.08</v>
      </c>
      <c r="O4" s="206">
        <v>69.27</v>
      </c>
      <c r="P4" s="206">
        <v>23.09</v>
      </c>
      <c r="Q4" s="206">
        <v>4.87</v>
      </c>
      <c r="R4" s="206">
        <v>8</v>
      </c>
      <c r="S4" s="206">
        <v>5.69</v>
      </c>
      <c r="T4" s="206">
        <v>0</v>
      </c>
      <c r="U4" s="206">
        <v>49.58</v>
      </c>
      <c r="V4" s="206">
        <v>0</v>
      </c>
      <c r="W4" s="206">
        <v>4.79</v>
      </c>
      <c r="X4" s="206">
        <v>14.37</v>
      </c>
      <c r="Y4" s="206">
        <v>0</v>
      </c>
      <c r="Z4" s="206">
        <v>110.33</v>
      </c>
      <c r="AA4" s="206">
        <v>14.37</v>
      </c>
      <c r="AB4" s="206">
        <v>0</v>
      </c>
      <c r="AC4" s="206">
        <v>15.16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82.26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2.9</v>
      </c>
      <c r="M5" s="206">
        <v>60.14</v>
      </c>
      <c r="N5" s="206">
        <v>49.08</v>
      </c>
      <c r="O5" s="206">
        <v>69.27</v>
      </c>
      <c r="P5" s="206">
        <v>23.09</v>
      </c>
      <c r="Q5" s="206">
        <v>4.87</v>
      </c>
      <c r="R5" s="206">
        <v>8</v>
      </c>
      <c r="S5" s="206">
        <v>5.69</v>
      </c>
      <c r="T5" s="206">
        <v>0</v>
      </c>
      <c r="U5" s="206">
        <v>49.58</v>
      </c>
      <c r="V5" s="206">
        <v>0</v>
      </c>
      <c r="W5" s="206">
        <v>4.79</v>
      </c>
      <c r="X5" s="206">
        <v>14.37</v>
      </c>
      <c r="Y5" s="206">
        <v>0</v>
      </c>
      <c r="Z5" s="206">
        <v>110.33</v>
      </c>
      <c r="AA5" s="206">
        <v>14.37</v>
      </c>
      <c r="AB5" s="206">
        <v>0</v>
      </c>
      <c r="AC5" s="206">
        <v>15.16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82.26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2.9</v>
      </c>
      <c r="M6" s="206">
        <v>60.14</v>
      </c>
      <c r="N6" s="206">
        <v>49.08</v>
      </c>
      <c r="O6" s="206">
        <v>69.27</v>
      </c>
      <c r="P6" s="206">
        <v>23.09</v>
      </c>
      <c r="Q6" s="206">
        <v>4.87</v>
      </c>
      <c r="R6" s="206">
        <v>8</v>
      </c>
      <c r="S6" s="206">
        <v>5.69</v>
      </c>
      <c r="T6" s="206">
        <v>0</v>
      </c>
      <c r="U6" s="206">
        <v>49.58</v>
      </c>
      <c r="V6" s="206">
        <v>0</v>
      </c>
      <c r="W6" s="206">
        <v>4.79</v>
      </c>
      <c r="X6" s="206">
        <v>14.37</v>
      </c>
      <c r="Y6" s="206">
        <v>0</v>
      </c>
      <c r="Z6" s="206">
        <v>110.33</v>
      </c>
      <c r="AA6" s="206">
        <v>14.37</v>
      </c>
      <c r="AB6" s="206">
        <v>0</v>
      </c>
      <c r="AC6" s="206">
        <v>15.16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82.26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2.9</v>
      </c>
      <c r="M7" s="206">
        <v>60.14</v>
      </c>
      <c r="N7" s="206">
        <v>49.08</v>
      </c>
      <c r="O7" s="206">
        <v>69.27</v>
      </c>
      <c r="P7" s="206">
        <v>23.09</v>
      </c>
      <c r="Q7" s="206">
        <v>4.87</v>
      </c>
      <c r="R7" s="206">
        <v>8</v>
      </c>
      <c r="S7" s="206">
        <v>5.69</v>
      </c>
      <c r="T7" s="206">
        <v>0</v>
      </c>
      <c r="U7" s="206">
        <v>49.58</v>
      </c>
      <c r="V7" s="206">
        <v>0</v>
      </c>
      <c r="W7" s="206">
        <v>4.79</v>
      </c>
      <c r="X7" s="206">
        <v>14.37</v>
      </c>
      <c r="Y7" s="206">
        <v>0</v>
      </c>
      <c r="Z7" s="206">
        <v>110.33</v>
      </c>
      <c r="AA7" s="206">
        <v>14.37</v>
      </c>
      <c r="AB7" s="206">
        <v>0</v>
      </c>
      <c r="AC7" s="206">
        <v>15.16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2.9</v>
      </c>
      <c r="M8" s="206">
        <v>60.14</v>
      </c>
      <c r="N8" s="206">
        <v>49.08</v>
      </c>
      <c r="O8" s="206">
        <v>69.27</v>
      </c>
      <c r="P8" s="206">
        <v>23.09</v>
      </c>
      <c r="Q8" s="206">
        <v>4.87</v>
      </c>
      <c r="R8" s="206">
        <v>8.1300000000000008</v>
      </c>
      <c r="S8" s="206">
        <v>5.8</v>
      </c>
      <c r="T8" s="206">
        <v>0</v>
      </c>
      <c r="U8" s="206">
        <v>49.58</v>
      </c>
      <c r="V8" s="206">
        <v>0</v>
      </c>
      <c r="W8" s="206">
        <v>4.79</v>
      </c>
      <c r="X8" s="206">
        <v>14.37</v>
      </c>
      <c r="Y8" s="206">
        <v>0</v>
      </c>
      <c r="Z8" s="206">
        <v>110.33</v>
      </c>
      <c r="AA8" s="206">
        <v>14.37</v>
      </c>
      <c r="AB8" s="206">
        <v>0</v>
      </c>
      <c r="AC8" s="206">
        <v>16.149999999999999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2.9</v>
      </c>
      <c r="M9" s="206">
        <v>60.14</v>
      </c>
      <c r="N9" s="206">
        <v>49.08</v>
      </c>
      <c r="O9" s="206">
        <v>69.27</v>
      </c>
      <c r="P9" s="206">
        <v>23.09</v>
      </c>
      <c r="Q9" s="206">
        <v>4.87</v>
      </c>
      <c r="R9" s="206">
        <v>8.1300000000000008</v>
      </c>
      <c r="S9" s="206">
        <v>5.8</v>
      </c>
      <c r="T9" s="206">
        <v>0</v>
      </c>
      <c r="U9" s="206">
        <v>47.15</v>
      </c>
      <c r="V9" s="206">
        <v>0</v>
      </c>
      <c r="W9" s="206">
        <v>4.79</v>
      </c>
      <c r="X9" s="206">
        <v>14.37</v>
      </c>
      <c r="Y9" s="206">
        <v>0</v>
      </c>
      <c r="Z9" s="206">
        <v>110.33</v>
      </c>
      <c r="AA9" s="206">
        <v>14.37</v>
      </c>
      <c r="AB9" s="206">
        <v>0</v>
      </c>
      <c r="AC9" s="206">
        <v>16.149999999999999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2.9</v>
      </c>
      <c r="M10" s="206">
        <v>60.14</v>
      </c>
      <c r="N10" s="206">
        <v>49.08</v>
      </c>
      <c r="O10" s="206">
        <v>69.27</v>
      </c>
      <c r="P10" s="206">
        <v>23.09</v>
      </c>
      <c r="Q10" s="206">
        <v>4.87</v>
      </c>
      <c r="R10" s="206">
        <v>8</v>
      </c>
      <c r="S10" s="206">
        <v>5.69</v>
      </c>
      <c r="T10" s="206">
        <v>0</v>
      </c>
      <c r="U10" s="206">
        <v>44.75</v>
      </c>
      <c r="V10" s="206">
        <v>0</v>
      </c>
      <c r="W10" s="206">
        <v>4.79</v>
      </c>
      <c r="X10" s="206">
        <v>14.37</v>
      </c>
      <c r="Y10" s="206">
        <v>0</v>
      </c>
      <c r="Z10" s="206">
        <v>110.33</v>
      </c>
      <c r="AA10" s="206">
        <v>14.37</v>
      </c>
      <c r="AB10" s="206">
        <v>0</v>
      </c>
      <c r="AC10" s="206">
        <v>16.149999999999999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2.9</v>
      </c>
      <c r="M11" s="206">
        <v>60.14</v>
      </c>
      <c r="N11" s="206">
        <v>49.08</v>
      </c>
      <c r="O11" s="206">
        <v>69.27</v>
      </c>
      <c r="P11" s="206">
        <v>23.08</v>
      </c>
      <c r="Q11" s="206">
        <v>4.87</v>
      </c>
      <c r="R11" s="206">
        <v>9.0500000000000007</v>
      </c>
      <c r="S11" s="206">
        <v>5.69</v>
      </c>
      <c r="T11" s="206">
        <v>0</v>
      </c>
      <c r="U11" s="206">
        <v>39.67</v>
      </c>
      <c r="V11" s="206">
        <v>0</v>
      </c>
      <c r="W11" s="206">
        <v>4.79</v>
      </c>
      <c r="X11" s="206">
        <v>14.37</v>
      </c>
      <c r="Y11" s="206">
        <v>0</v>
      </c>
      <c r="Z11" s="206">
        <v>110.33</v>
      </c>
      <c r="AA11" s="206">
        <v>14.37</v>
      </c>
      <c r="AB11" s="206">
        <v>0</v>
      </c>
      <c r="AC11" s="206">
        <v>16.149999999999999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2.9</v>
      </c>
      <c r="M12" s="206">
        <v>60.14</v>
      </c>
      <c r="N12" s="206">
        <v>49.08</v>
      </c>
      <c r="O12" s="206">
        <v>69.27</v>
      </c>
      <c r="P12" s="206">
        <v>23.08</v>
      </c>
      <c r="Q12" s="206">
        <v>4.87</v>
      </c>
      <c r="R12" s="206">
        <v>9.0500000000000007</v>
      </c>
      <c r="S12" s="206">
        <v>5.69</v>
      </c>
      <c r="T12" s="206">
        <v>0</v>
      </c>
      <c r="U12" s="206">
        <v>39.67</v>
      </c>
      <c r="V12" s="206">
        <v>0</v>
      </c>
      <c r="W12" s="206">
        <v>4.79</v>
      </c>
      <c r="X12" s="206">
        <v>14.37</v>
      </c>
      <c r="Y12" s="206">
        <v>0</v>
      </c>
      <c r="Z12" s="206">
        <v>110.33</v>
      </c>
      <c r="AA12" s="206">
        <v>14.37</v>
      </c>
      <c r="AB12" s="206">
        <v>0</v>
      </c>
      <c r="AC12" s="206">
        <v>16.149999999999999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2.9</v>
      </c>
      <c r="M13" s="206">
        <v>60.14</v>
      </c>
      <c r="N13" s="206">
        <v>49.08</v>
      </c>
      <c r="O13" s="206">
        <v>69.27</v>
      </c>
      <c r="P13" s="206">
        <v>23.22</v>
      </c>
      <c r="Q13" s="206">
        <v>4.87</v>
      </c>
      <c r="R13" s="206">
        <v>9.0500000000000007</v>
      </c>
      <c r="S13" s="206">
        <v>5.69</v>
      </c>
      <c r="T13" s="206">
        <v>0</v>
      </c>
      <c r="U13" s="206">
        <v>39.67</v>
      </c>
      <c r="V13" s="206">
        <v>0</v>
      </c>
      <c r="W13" s="206">
        <v>4.79</v>
      </c>
      <c r="X13" s="206">
        <v>14.37</v>
      </c>
      <c r="Y13" s="206">
        <v>0</v>
      </c>
      <c r="Z13" s="206">
        <v>52.68</v>
      </c>
      <c r="AA13" s="206">
        <v>14.37</v>
      </c>
      <c r="AB13" s="206">
        <v>0</v>
      </c>
      <c r="AC13" s="206">
        <v>16.149999999999999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62.26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2.9</v>
      </c>
      <c r="M14" s="206">
        <v>60.14</v>
      </c>
      <c r="N14" s="206">
        <v>49.08</v>
      </c>
      <c r="O14" s="206">
        <v>69.27</v>
      </c>
      <c r="P14" s="206">
        <v>23.22</v>
      </c>
      <c r="Q14" s="206">
        <v>4.87</v>
      </c>
      <c r="R14" s="206">
        <v>9.0500000000000007</v>
      </c>
      <c r="S14" s="206">
        <v>5.69</v>
      </c>
      <c r="T14" s="206">
        <v>0</v>
      </c>
      <c r="U14" s="206">
        <v>39.67</v>
      </c>
      <c r="V14" s="206">
        <v>0</v>
      </c>
      <c r="W14" s="206">
        <v>4.79</v>
      </c>
      <c r="X14" s="206">
        <v>14.37</v>
      </c>
      <c r="Y14" s="206">
        <v>0</v>
      </c>
      <c r="Z14" s="206">
        <v>52.68</v>
      </c>
      <c r="AA14" s="206">
        <v>14.37</v>
      </c>
      <c r="AB14" s="206">
        <v>0</v>
      </c>
      <c r="AC14" s="206">
        <v>16.149999999999999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62.26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2.9</v>
      </c>
      <c r="M15" s="206">
        <v>60.14</v>
      </c>
      <c r="N15" s="206">
        <v>49.08</v>
      </c>
      <c r="O15" s="206">
        <v>69.27</v>
      </c>
      <c r="P15" s="206">
        <v>23.22</v>
      </c>
      <c r="Q15" s="206">
        <v>4.87</v>
      </c>
      <c r="R15" s="206">
        <v>9.0500000000000007</v>
      </c>
      <c r="S15" s="206">
        <v>5.69</v>
      </c>
      <c r="T15" s="206">
        <v>0</v>
      </c>
      <c r="U15" s="206">
        <v>40.32</v>
      </c>
      <c r="V15" s="206">
        <v>0</v>
      </c>
      <c r="W15" s="206">
        <v>4.79</v>
      </c>
      <c r="X15" s="206">
        <v>14.37</v>
      </c>
      <c r="Y15" s="206">
        <v>0</v>
      </c>
      <c r="Z15" s="206">
        <v>52.68</v>
      </c>
      <c r="AA15" s="206">
        <v>14.37</v>
      </c>
      <c r="AB15" s="206">
        <v>0</v>
      </c>
      <c r="AC15" s="206">
        <v>16.149999999999999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62.26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2.9</v>
      </c>
      <c r="M16" s="206">
        <v>60.14</v>
      </c>
      <c r="N16" s="206">
        <v>49.08</v>
      </c>
      <c r="O16" s="206">
        <v>69.27</v>
      </c>
      <c r="P16" s="206">
        <v>23.22</v>
      </c>
      <c r="Q16" s="206">
        <v>4.87</v>
      </c>
      <c r="R16" s="206">
        <v>9.0500000000000007</v>
      </c>
      <c r="S16" s="206">
        <v>5.69</v>
      </c>
      <c r="T16" s="206">
        <v>0</v>
      </c>
      <c r="U16" s="206">
        <v>40.44</v>
      </c>
      <c r="V16" s="206">
        <v>0</v>
      </c>
      <c r="W16" s="206">
        <v>4.79</v>
      </c>
      <c r="X16" s="206">
        <v>14.37</v>
      </c>
      <c r="Y16" s="206">
        <v>0</v>
      </c>
      <c r="Z16" s="206">
        <v>52.68</v>
      </c>
      <c r="AA16" s="206">
        <v>14.37</v>
      </c>
      <c r="AB16" s="206">
        <v>0</v>
      </c>
      <c r="AC16" s="206">
        <v>16.149999999999999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62.26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2.9</v>
      </c>
      <c r="M17" s="206">
        <v>60.14</v>
      </c>
      <c r="N17" s="206">
        <v>49.08</v>
      </c>
      <c r="O17" s="206">
        <v>69.27</v>
      </c>
      <c r="P17" s="206">
        <v>23.22</v>
      </c>
      <c r="Q17" s="206">
        <v>4.87</v>
      </c>
      <c r="R17" s="206">
        <v>9.0500000000000007</v>
      </c>
      <c r="S17" s="206">
        <v>5.69</v>
      </c>
      <c r="T17" s="206">
        <v>0</v>
      </c>
      <c r="U17" s="206">
        <v>40.44</v>
      </c>
      <c r="V17" s="206">
        <v>0</v>
      </c>
      <c r="W17" s="206">
        <v>4.79</v>
      </c>
      <c r="X17" s="206">
        <v>14.37</v>
      </c>
      <c r="Y17" s="206">
        <v>0</v>
      </c>
      <c r="Z17" s="206">
        <v>52.68</v>
      </c>
      <c r="AA17" s="206">
        <v>14.37</v>
      </c>
      <c r="AB17" s="206">
        <v>0</v>
      </c>
      <c r="AC17" s="206">
        <v>16.149999999999999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62.26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2.9</v>
      </c>
      <c r="M18" s="206">
        <v>60.14</v>
      </c>
      <c r="N18" s="206">
        <v>49.08</v>
      </c>
      <c r="O18" s="206">
        <v>69.27</v>
      </c>
      <c r="P18" s="206">
        <v>23.22</v>
      </c>
      <c r="Q18" s="206">
        <v>4.87</v>
      </c>
      <c r="R18" s="206">
        <v>9.0500000000000007</v>
      </c>
      <c r="S18" s="206">
        <v>5.69</v>
      </c>
      <c r="T18" s="206">
        <v>0</v>
      </c>
      <c r="U18" s="206">
        <v>40.44</v>
      </c>
      <c r="V18" s="206">
        <v>0</v>
      </c>
      <c r="W18" s="206">
        <v>4.79</v>
      </c>
      <c r="X18" s="206">
        <v>14.37</v>
      </c>
      <c r="Y18" s="206">
        <v>0</v>
      </c>
      <c r="Z18" s="206">
        <v>52.68</v>
      </c>
      <c r="AA18" s="206">
        <v>14.37</v>
      </c>
      <c r="AB18" s="206">
        <v>0</v>
      </c>
      <c r="AC18" s="206">
        <v>16.149999999999999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62.26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2.9</v>
      </c>
      <c r="M19" s="206">
        <v>60.14</v>
      </c>
      <c r="N19" s="206">
        <v>49.08</v>
      </c>
      <c r="O19" s="206">
        <v>69.27</v>
      </c>
      <c r="P19" s="206">
        <v>23.22</v>
      </c>
      <c r="Q19" s="206">
        <v>4.87</v>
      </c>
      <c r="R19" s="206">
        <v>9.0500000000000007</v>
      </c>
      <c r="S19" s="206">
        <v>5.69</v>
      </c>
      <c r="T19" s="206">
        <v>0</v>
      </c>
      <c r="U19" s="206">
        <v>40.44</v>
      </c>
      <c r="V19" s="206">
        <v>0</v>
      </c>
      <c r="W19" s="206">
        <v>4.79</v>
      </c>
      <c r="X19" s="206">
        <v>14.37</v>
      </c>
      <c r="Y19" s="206">
        <v>0</v>
      </c>
      <c r="Z19" s="206">
        <v>52.68</v>
      </c>
      <c r="AA19" s="206">
        <v>14.37</v>
      </c>
      <c r="AB19" s="206">
        <v>0</v>
      </c>
      <c r="AC19" s="206">
        <v>16.149999999999999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62.26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266.72000000000003</v>
      </c>
      <c r="L20" s="206">
        <v>2.87</v>
      </c>
      <c r="M20" s="206">
        <v>60.14</v>
      </c>
      <c r="N20" s="206">
        <v>49.08</v>
      </c>
      <c r="O20" s="206">
        <v>69.27</v>
      </c>
      <c r="P20" s="206">
        <v>23.22</v>
      </c>
      <c r="Q20" s="206">
        <v>4.87</v>
      </c>
      <c r="R20" s="206">
        <v>8</v>
      </c>
      <c r="S20" s="206">
        <v>5</v>
      </c>
      <c r="T20" s="206">
        <v>0</v>
      </c>
      <c r="U20" s="206">
        <v>40.44</v>
      </c>
      <c r="V20" s="206">
        <v>0</v>
      </c>
      <c r="W20" s="206">
        <v>4.79</v>
      </c>
      <c r="X20" s="206">
        <v>14.37</v>
      </c>
      <c r="Y20" s="206">
        <v>0</v>
      </c>
      <c r="Z20" s="206">
        <v>52.68</v>
      </c>
      <c r="AA20" s="206">
        <v>14.37</v>
      </c>
      <c r="AB20" s="206">
        <v>0</v>
      </c>
      <c r="AC20" s="206">
        <v>16.149999999999999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62.26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266.76</v>
      </c>
      <c r="L21" s="206">
        <v>2.87</v>
      </c>
      <c r="M21" s="206">
        <v>60.14</v>
      </c>
      <c r="N21" s="206">
        <v>49.08</v>
      </c>
      <c r="O21" s="206">
        <v>69.27</v>
      </c>
      <c r="P21" s="206">
        <v>23.22</v>
      </c>
      <c r="Q21" s="206">
        <v>4.87</v>
      </c>
      <c r="R21" s="206">
        <v>8</v>
      </c>
      <c r="S21" s="206">
        <v>5</v>
      </c>
      <c r="T21" s="206">
        <v>0</v>
      </c>
      <c r="U21" s="206">
        <v>40.44</v>
      </c>
      <c r="V21" s="206">
        <v>0</v>
      </c>
      <c r="W21" s="206">
        <v>4.79</v>
      </c>
      <c r="X21" s="206">
        <v>14.37</v>
      </c>
      <c r="Y21" s="206">
        <v>0</v>
      </c>
      <c r="Z21" s="206">
        <v>52.68</v>
      </c>
      <c r="AA21" s="206">
        <v>14.37</v>
      </c>
      <c r="AB21" s="206">
        <v>0</v>
      </c>
      <c r="AC21" s="206">
        <v>16.149999999999999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62.26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266.72000000000003</v>
      </c>
      <c r="L22" s="206">
        <v>2.87</v>
      </c>
      <c r="M22" s="206">
        <v>60.14</v>
      </c>
      <c r="N22" s="206">
        <v>49.08</v>
      </c>
      <c r="O22" s="206">
        <v>69.27</v>
      </c>
      <c r="P22" s="206">
        <v>23.22</v>
      </c>
      <c r="Q22" s="206">
        <v>4.8</v>
      </c>
      <c r="R22" s="206">
        <v>8</v>
      </c>
      <c r="S22" s="206">
        <v>5</v>
      </c>
      <c r="T22" s="206">
        <v>0</v>
      </c>
      <c r="U22" s="206">
        <v>40.44</v>
      </c>
      <c r="V22" s="206">
        <v>0</v>
      </c>
      <c r="W22" s="206">
        <v>4.79</v>
      </c>
      <c r="X22" s="206">
        <v>14.37</v>
      </c>
      <c r="Y22" s="206">
        <v>0</v>
      </c>
      <c r="Z22" s="206">
        <v>52.68</v>
      </c>
      <c r="AA22" s="206">
        <v>14.37</v>
      </c>
      <c r="AB22" s="206">
        <v>0</v>
      </c>
      <c r="AC22" s="206">
        <v>16.149999999999999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62.26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266.04000000000002</v>
      </c>
      <c r="L23" s="206">
        <v>2.87</v>
      </c>
      <c r="M23" s="206">
        <v>60.14</v>
      </c>
      <c r="N23" s="206">
        <v>49.08</v>
      </c>
      <c r="O23" s="206">
        <v>69.27</v>
      </c>
      <c r="P23" s="206">
        <v>23.22</v>
      </c>
      <c r="Q23" s="206">
        <v>4.79</v>
      </c>
      <c r="R23" s="206">
        <v>7.66</v>
      </c>
      <c r="S23" s="206">
        <v>5</v>
      </c>
      <c r="T23" s="206">
        <v>0</v>
      </c>
      <c r="U23" s="206">
        <v>40.44</v>
      </c>
      <c r="V23" s="206">
        <v>0</v>
      </c>
      <c r="W23" s="206">
        <v>4.21</v>
      </c>
      <c r="X23" s="206">
        <v>12.95</v>
      </c>
      <c r="Y23" s="206">
        <v>0</v>
      </c>
      <c r="Z23" s="206">
        <v>52.69</v>
      </c>
      <c r="AA23" s="206">
        <v>14.37</v>
      </c>
      <c r="AB23" s="206">
        <v>0</v>
      </c>
      <c r="AC23" s="206">
        <v>15.16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62.26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266</v>
      </c>
      <c r="L24" s="206">
        <v>2.87</v>
      </c>
      <c r="M24" s="206">
        <v>60.14</v>
      </c>
      <c r="N24" s="206">
        <v>49.08</v>
      </c>
      <c r="O24" s="206">
        <v>69.27</v>
      </c>
      <c r="P24" s="206">
        <v>23.22</v>
      </c>
      <c r="Q24" s="206">
        <v>4.79</v>
      </c>
      <c r="R24" s="206">
        <v>7.66</v>
      </c>
      <c r="S24" s="206">
        <v>5</v>
      </c>
      <c r="T24" s="206">
        <v>0</v>
      </c>
      <c r="U24" s="206">
        <v>40.44</v>
      </c>
      <c r="V24" s="206">
        <v>0</v>
      </c>
      <c r="W24" s="206">
        <v>4.79</v>
      </c>
      <c r="X24" s="206">
        <v>14.37</v>
      </c>
      <c r="Y24" s="206">
        <v>0</v>
      </c>
      <c r="Z24" s="206">
        <v>105.37</v>
      </c>
      <c r="AA24" s="206">
        <v>14.37</v>
      </c>
      <c r="AB24" s="206">
        <v>0</v>
      </c>
      <c r="AC24" s="206">
        <v>15.16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62.26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263.10000000000002</v>
      </c>
      <c r="L25" s="206">
        <v>2.87</v>
      </c>
      <c r="M25" s="206">
        <v>60.14</v>
      </c>
      <c r="N25" s="206">
        <v>49.08</v>
      </c>
      <c r="O25" s="206">
        <v>69.27</v>
      </c>
      <c r="P25" s="206">
        <v>23.22</v>
      </c>
      <c r="Q25" s="206">
        <v>4.71</v>
      </c>
      <c r="R25" s="206">
        <v>17.559999999999999</v>
      </c>
      <c r="S25" s="206">
        <v>4.79</v>
      </c>
      <c r="T25" s="206">
        <v>0</v>
      </c>
      <c r="U25" s="206">
        <v>42.11</v>
      </c>
      <c r="V25" s="206">
        <v>0</v>
      </c>
      <c r="W25" s="206">
        <v>5.66</v>
      </c>
      <c r="X25" s="206">
        <v>17.809999999999999</v>
      </c>
      <c r="Y25" s="206">
        <v>0</v>
      </c>
      <c r="Z25" s="206">
        <v>110.33</v>
      </c>
      <c r="AA25" s="206">
        <v>37.950000000000003</v>
      </c>
      <c r="AB25" s="206">
        <v>0</v>
      </c>
      <c r="AC25" s="206">
        <v>15.16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62.26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298.81</v>
      </c>
      <c r="L26" s="206">
        <v>2.87</v>
      </c>
      <c r="M26" s="206">
        <v>60.14</v>
      </c>
      <c r="N26" s="206">
        <v>49.08</v>
      </c>
      <c r="O26" s="206">
        <v>69.27</v>
      </c>
      <c r="P26" s="206">
        <v>23.22</v>
      </c>
      <c r="Q26" s="206">
        <v>4.71</v>
      </c>
      <c r="R26" s="206">
        <v>17.559999999999999</v>
      </c>
      <c r="S26" s="206">
        <v>4.79</v>
      </c>
      <c r="T26" s="206">
        <v>0</v>
      </c>
      <c r="U26" s="206">
        <v>44.07</v>
      </c>
      <c r="V26" s="206">
        <v>8.7200000000000006</v>
      </c>
      <c r="W26" s="206">
        <v>17.87</v>
      </c>
      <c r="X26" s="206">
        <v>41.25</v>
      </c>
      <c r="Y26" s="206">
        <v>0</v>
      </c>
      <c r="Z26" s="206">
        <v>110.33</v>
      </c>
      <c r="AA26" s="206">
        <v>37.950000000000003</v>
      </c>
      <c r="AB26" s="206">
        <v>0</v>
      </c>
      <c r="AC26" s="206">
        <v>15.16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62.26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426.51</v>
      </c>
      <c r="L27" s="206">
        <v>2.83</v>
      </c>
      <c r="M27" s="206">
        <v>60.14</v>
      </c>
      <c r="N27" s="206">
        <v>49.08</v>
      </c>
      <c r="O27" s="206">
        <v>69.27</v>
      </c>
      <c r="P27" s="206">
        <v>22.74</v>
      </c>
      <c r="Q27" s="206">
        <v>2.87</v>
      </c>
      <c r="R27" s="206">
        <v>17.559999999999999</v>
      </c>
      <c r="S27" s="206">
        <v>4.79</v>
      </c>
      <c r="T27" s="206">
        <v>0</v>
      </c>
      <c r="U27" s="206">
        <v>45.42</v>
      </c>
      <c r="V27" s="206">
        <v>8.7200000000000006</v>
      </c>
      <c r="W27" s="206">
        <v>17.87</v>
      </c>
      <c r="X27" s="206">
        <v>41.37</v>
      </c>
      <c r="Y27" s="206">
        <v>0</v>
      </c>
      <c r="Z27" s="206">
        <v>110.33</v>
      </c>
      <c r="AA27" s="206">
        <v>37.950000000000003</v>
      </c>
      <c r="AB27" s="206">
        <v>0</v>
      </c>
      <c r="AC27" s="206">
        <v>15.16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76.02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489.68</v>
      </c>
      <c r="L28" s="206">
        <v>9.0399999999999991</v>
      </c>
      <c r="M28" s="206">
        <v>60.14</v>
      </c>
      <c r="N28" s="206">
        <v>49.08</v>
      </c>
      <c r="O28" s="206">
        <v>69.27</v>
      </c>
      <c r="P28" s="206">
        <v>22.74</v>
      </c>
      <c r="Q28" s="206">
        <v>9.07</v>
      </c>
      <c r="R28" s="206">
        <v>17.559999999999999</v>
      </c>
      <c r="S28" s="206">
        <v>10.96</v>
      </c>
      <c r="T28" s="206">
        <v>0</v>
      </c>
      <c r="U28" s="206">
        <v>46.22</v>
      </c>
      <c r="V28" s="206">
        <v>8.7200000000000006</v>
      </c>
      <c r="W28" s="206">
        <v>17.87</v>
      </c>
      <c r="X28" s="206">
        <v>41.37</v>
      </c>
      <c r="Y28" s="206">
        <v>0</v>
      </c>
      <c r="Z28" s="206">
        <v>110.33</v>
      </c>
      <c r="AA28" s="206">
        <v>37.950000000000003</v>
      </c>
      <c r="AB28" s="206">
        <v>0</v>
      </c>
      <c r="AC28" s="206">
        <v>15.16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76.02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489.68</v>
      </c>
      <c r="L29" s="206">
        <v>9.0399999999999991</v>
      </c>
      <c r="M29" s="206">
        <v>60.14</v>
      </c>
      <c r="N29" s="206">
        <v>49.08</v>
      </c>
      <c r="O29" s="206">
        <v>69.27</v>
      </c>
      <c r="P29" s="206">
        <v>22.74</v>
      </c>
      <c r="Q29" s="206">
        <v>9.07</v>
      </c>
      <c r="R29" s="206">
        <v>17.559999999999999</v>
      </c>
      <c r="S29" s="206">
        <v>10.96</v>
      </c>
      <c r="T29" s="206">
        <v>0</v>
      </c>
      <c r="U29" s="206">
        <v>47.42</v>
      </c>
      <c r="V29" s="206">
        <v>8.7200000000000006</v>
      </c>
      <c r="W29" s="206">
        <v>17.11</v>
      </c>
      <c r="X29" s="206">
        <v>41.37</v>
      </c>
      <c r="Y29" s="206">
        <v>0</v>
      </c>
      <c r="Z29" s="206">
        <v>110.33</v>
      </c>
      <c r="AA29" s="206">
        <v>37.950000000000003</v>
      </c>
      <c r="AB29" s="206">
        <v>0</v>
      </c>
      <c r="AC29" s="206">
        <v>15.16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0.48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489.68</v>
      </c>
      <c r="L30" s="206">
        <v>9.0399999999999991</v>
      </c>
      <c r="M30" s="206">
        <v>60.14</v>
      </c>
      <c r="N30" s="206">
        <v>49.08</v>
      </c>
      <c r="O30" s="206">
        <v>69.27</v>
      </c>
      <c r="P30" s="206">
        <v>22.74</v>
      </c>
      <c r="Q30" s="206">
        <v>9.07</v>
      </c>
      <c r="R30" s="206">
        <v>17.559999999999999</v>
      </c>
      <c r="S30" s="206">
        <v>10.96</v>
      </c>
      <c r="T30" s="206">
        <v>0</v>
      </c>
      <c r="U30" s="206">
        <v>48.61</v>
      </c>
      <c r="V30" s="206">
        <v>8.7200000000000006</v>
      </c>
      <c r="W30" s="206">
        <v>17.11</v>
      </c>
      <c r="X30" s="206">
        <v>41.37</v>
      </c>
      <c r="Y30" s="206">
        <v>0</v>
      </c>
      <c r="Z30" s="206">
        <v>110.33</v>
      </c>
      <c r="AA30" s="206">
        <v>37.950000000000003</v>
      </c>
      <c r="AB30" s="206">
        <v>0</v>
      </c>
      <c r="AC30" s="206">
        <v>15.16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2.62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489.68</v>
      </c>
      <c r="L31" s="206">
        <v>9.0399999999999991</v>
      </c>
      <c r="M31" s="206">
        <v>60.14</v>
      </c>
      <c r="N31" s="206">
        <v>49.08</v>
      </c>
      <c r="O31" s="206">
        <v>69.27</v>
      </c>
      <c r="P31" s="206">
        <v>22.81</v>
      </c>
      <c r="Q31" s="206">
        <v>9.07</v>
      </c>
      <c r="R31" s="206">
        <v>17.559999999999999</v>
      </c>
      <c r="S31" s="206">
        <v>10.96</v>
      </c>
      <c r="T31" s="206">
        <v>0</v>
      </c>
      <c r="U31" s="206">
        <v>49.44</v>
      </c>
      <c r="V31" s="206">
        <v>8.7200000000000006</v>
      </c>
      <c r="W31" s="206">
        <v>17.11</v>
      </c>
      <c r="X31" s="206">
        <v>41.37</v>
      </c>
      <c r="Y31" s="206">
        <v>0</v>
      </c>
      <c r="Z31" s="206">
        <v>110.33</v>
      </c>
      <c r="AA31" s="206">
        <v>37.950000000000003</v>
      </c>
      <c r="AB31" s="206">
        <v>0</v>
      </c>
      <c r="AC31" s="206">
        <v>15.16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11.06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489.68</v>
      </c>
      <c r="L32" s="206">
        <v>9.0399999999999991</v>
      </c>
      <c r="M32" s="206">
        <v>60.14</v>
      </c>
      <c r="N32" s="206">
        <v>49.08</v>
      </c>
      <c r="O32" s="206">
        <v>69.27</v>
      </c>
      <c r="P32" s="206">
        <v>22.81</v>
      </c>
      <c r="Q32" s="206">
        <v>9.07</v>
      </c>
      <c r="R32" s="206">
        <v>17.559999999999999</v>
      </c>
      <c r="S32" s="206">
        <v>10.96</v>
      </c>
      <c r="T32" s="206">
        <v>0</v>
      </c>
      <c r="U32" s="206">
        <v>49.58</v>
      </c>
      <c r="V32" s="206">
        <v>8.7200000000000006</v>
      </c>
      <c r="W32" s="206">
        <v>17.11</v>
      </c>
      <c r="X32" s="206">
        <v>41.37</v>
      </c>
      <c r="Y32" s="206">
        <v>0</v>
      </c>
      <c r="Z32" s="206">
        <v>110.33</v>
      </c>
      <c r="AA32" s="206">
        <v>37.950000000000003</v>
      </c>
      <c r="AB32" s="206">
        <v>0</v>
      </c>
      <c r="AC32" s="206">
        <v>15.16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24.18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489.68</v>
      </c>
      <c r="L33" s="206">
        <v>9.0399999999999991</v>
      </c>
      <c r="M33" s="206">
        <v>60.14</v>
      </c>
      <c r="N33" s="206">
        <v>49.08</v>
      </c>
      <c r="O33" s="206">
        <v>69.27</v>
      </c>
      <c r="P33" s="206">
        <v>22.81</v>
      </c>
      <c r="Q33" s="206">
        <v>9.07</v>
      </c>
      <c r="R33" s="206">
        <v>17.559999999999999</v>
      </c>
      <c r="S33" s="206">
        <v>10.96</v>
      </c>
      <c r="T33" s="206">
        <v>0</v>
      </c>
      <c r="U33" s="206">
        <v>49.58</v>
      </c>
      <c r="V33" s="206">
        <v>8.7200000000000006</v>
      </c>
      <c r="W33" s="206">
        <v>17.11</v>
      </c>
      <c r="X33" s="206">
        <v>41.37</v>
      </c>
      <c r="Y33" s="206">
        <v>0</v>
      </c>
      <c r="Z33" s="206">
        <v>110.33</v>
      </c>
      <c r="AA33" s="206">
        <v>37.950000000000003</v>
      </c>
      <c r="AB33" s="206">
        <v>0</v>
      </c>
      <c r="AC33" s="206">
        <v>15.16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489.68</v>
      </c>
      <c r="L34" s="206">
        <v>9.0399999999999991</v>
      </c>
      <c r="M34" s="206">
        <v>60.14</v>
      </c>
      <c r="N34" s="206">
        <v>49.08</v>
      </c>
      <c r="O34" s="206">
        <v>69.27</v>
      </c>
      <c r="P34" s="206">
        <v>22.81</v>
      </c>
      <c r="Q34" s="206">
        <v>9.07</v>
      </c>
      <c r="R34" s="206">
        <v>17.559999999999999</v>
      </c>
      <c r="S34" s="206">
        <v>10.96</v>
      </c>
      <c r="T34" s="206">
        <v>0</v>
      </c>
      <c r="U34" s="206">
        <v>49.58</v>
      </c>
      <c r="V34" s="206">
        <v>8.7200000000000006</v>
      </c>
      <c r="W34" s="206">
        <v>17.11</v>
      </c>
      <c r="X34" s="206">
        <v>41.37</v>
      </c>
      <c r="Y34" s="206">
        <v>0</v>
      </c>
      <c r="Z34" s="206">
        <v>110.33</v>
      </c>
      <c r="AA34" s="206">
        <v>37.950000000000003</v>
      </c>
      <c r="AB34" s="206">
        <v>0</v>
      </c>
      <c r="AC34" s="206">
        <v>15.16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489.68</v>
      </c>
      <c r="L35" s="206">
        <v>9.0399999999999991</v>
      </c>
      <c r="M35" s="206">
        <v>60.14</v>
      </c>
      <c r="N35" s="206">
        <v>49.08</v>
      </c>
      <c r="O35" s="206">
        <v>69.27</v>
      </c>
      <c r="P35" s="206">
        <v>22.8</v>
      </c>
      <c r="Q35" s="206">
        <v>9.07</v>
      </c>
      <c r="R35" s="206">
        <v>17.559999999999999</v>
      </c>
      <c r="S35" s="206">
        <v>10.96</v>
      </c>
      <c r="T35" s="206">
        <v>0</v>
      </c>
      <c r="U35" s="206">
        <v>49.58</v>
      </c>
      <c r="V35" s="206">
        <v>8.7200000000000006</v>
      </c>
      <c r="W35" s="206">
        <v>17.11</v>
      </c>
      <c r="X35" s="206">
        <v>41.37</v>
      </c>
      <c r="Y35" s="206">
        <v>0</v>
      </c>
      <c r="Z35" s="206">
        <v>110.33</v>
      </c>
      <c r="AA35" s="206">
        <v>37.950000000000003</v>
      </c>
      <c r="AB35" s="206">
        <v>0</v>
      </c>
      <c r="AC35" s="206">
        <v>15.16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143.81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41.5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489.68</v>
      </c>
      <c r="L36" s="206">
        <v>9.0399999999999991</v>
      </c>
      <c r="M36" s="206">
        <v>60.14</v>
      </c>
      <c r="N36" s="206">
        <v>49.08</v>
      </c>
      <c r="O36" s="206">
        <v>69.27</v>
      </c>
      <c r="P36" s="206">
        <v>22.8</v>
      </c>
      <c r="Q36" s="206">
        <v>9.07</v>
      </c>
      <c r="R36" s="206">
        <v>17.559999999999999</v>
      </c>
      <c r="S36" s="206">
        <v>10.96</v>
      </c>
      <c r="T36" s="206">
        <v>0</v>
      </c>
      <c r="U36" s="206">
        <v>49.58</v>
      </c>
      <c r="V36" s="206">
        <v>8.7200000000000006</v>
      </c>
      <c r="W36" s="206">
        <v>17.11</v>
      </c>
      <c r="X36" s="206">
        <v>41.37</v>
      </c>
      <c r="Y36" s="206">
        <v>0</v>
      </c>
      <c r="Z36" s="206">
        <v>110.33</v>
      </c>
      <c r="AA36" s="206">
        <v>37.950000000000003</v>
      </c>
      <c r="AB36" s="206">
        <v>0</v>
      </c>
      <c r="AC36" s="206">
        <v>15.16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143.38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41.5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489.68</v>
      </c>
      <c r="L37" s="206">
        <v>9.0399999999999991</v>
      </c>
      <c r="M37" s="206">
        <v>60.14</v>
      </c>
      <c r="N37" s="206">
        <v>49.08</v>
      </c>
      <c r="O37" s="206">
        <v>69.27</v>
      </c>
      <c r="P37" s="206">
        <v>22.8</v>
      </c>
      <c r="Q37" s="206">
        <v>9.07</v>
      </c>
      <c r="R37" s="206">
        <v>17.559999999999999</v>
      </c>
      <c r="S37" s="206">
        <v>10.96</v>
      </c>
      <c r="T37" s="206">
        <v>0</v>
      </c>
      <c r="U37" s="206">
        <v>49.58</v>
      </c>
      <c r="V37" s="206">
        <v>8.7200000000000006</v>
      </c>
      <c r="W37" s="206">
        <v>17.11</v>
      </c>
      <c r="X37" s="206">
        <v>41.37</v>
      </c>
      <c r="Y37" s="206">
        <v>0</v>
      </c>
      <c r="Z37" s="206">
        <v>110.33</v>
      </c>
      <c r="AA37" s="206">
        <v>37.950000000000003</v>
      </c>
      <c r="AB37" s="206">
        <v>0</v>
      </c>
      <c r="AC37" s="206">
        <v>9.16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124.21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41.5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489.68</v>
      </c>
      <c r="L38" s="206">
        <v>9.0399999999999991</v>
      </c>
      <c r="M38" s="206">
        <v>60.14</v>
      </c>
      <c r="N38" s="206">
        <v>49.08</v>
      </c>
      <c r="O38" s="206">
        <v>69.27</v>
      </c>
      <c r="P38" s="206">
        <v>22.8</v>
      </c>
      <c r="Q38" s="206">
        <v>9.07</v>
      </c>
      <c r="R38" s="206">
        <v>17.559999999999999</v>
      </c>
      <c r="S38" s="206">
        <v>10.96</v>
      </c>
      <c r="T38" s="206">
        <v>0</v>
      </c>
      <c r="U38" s="206">
        <v>49.58</v>
      </c>
      <c r="V38" s="206">
        <v>8.7200000000000006</v>
      </c>
      <c r="W38" s="206">
        <v>17.11</v>
      </c>
      <c r="X38" s="206">
        <v>41.37</v>
      </c>
      <c r="Y38" s="206">
        <v>0</v>
      </c>
      <c r="Z38" s="206">
        <v>110.33</v>
      </c>
      <c r="AA38" s="206">
        <v>37.950000000000003</v>
      </c>
      <c r="AB38" s="206">
        <v>0</v>
      </c>
      <c r="AC38" s="206">
        <v>9.16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124.12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41.5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489.68</v>
      </c>
      <c r="L39" s="206">
        <v>9.0399999999999991</v>
      </c>
      <c r="M39" s="206">
        <v>60.14</v>
      </c>
      <c r="N39" s="206">
        <v>49.08</v>
      </c>
      <c r="O39" s="206">
        <v>69.27</v>
      </c>
      <c r="P39" s="206">
        <v>22.8</v>
      </c>
      <c r="Q39" s="206">
        <v>9.07</v>
      </c>
      <c r="R39" s="206">
        <v>17.559999999999999</v>
      </c>
      <c r="S39" s="206">
        <v>10.96</v>
      </c>
      <c r="T39" s="206">
        <v>0</v>
      </c>
      <c r="U39" s="206">
        <v>49.58</v>
      </c>
      <c r="V39" s="206">
        <v>8.7200000000000006</v>
      </c>
      <c r="W39" s="206">
        <v>17.11</v>
      </c>
      <c r="X39" s="206">
        <v>41.37</v>
      </c>
      <c r="Y39" s="206">
        <v>0</v>
      </c>
      <c r="Z39" s="206">
        <v>110.33</v>
      </c>
      <c r="AA39" s="206">
        <v>37.950000000000003</v>
      </c>
      <c r="AB39" s="206">
        <v>0</v>
      </c>
      <c r="AC39" s="206">
        <v>9.16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124.21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41.5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489.68</v>
      </c>
      <c r="L40" s="206">
        <v>9.0399999999999991</v>
      </c>
      <c r="M40" s="206">
        <v>60.14</v>
      </c>
      <c r="N40" s="206">
        <v>49.08</v>
      </c>
      <c r="O40" s="206">
        <v>69.27</v>
      </c>
      <c r="P40" s="206">
        <v>22.8</v>
      </c>
      <c r="Q40" s="206">
        <v>9.07</v>
      </c>
      <c r="R40" s="206">
        <v>17.559999999999999</v>
      </c>
      <c r="S40" s="206">
        <v>10.96</v>
      </c>
      <c r="T40" s="206">
        <v>0</v>
      </c>
      <c r="U40" s="206">
        <v>49.58</v>
      </c>
      <c r="V40" s="206">
        <v>8.7200000000000006</v>
      </c>
      <c r="W40" s="206">
        <v>17.11</v>
      </c>
      <c r="X40" s="206">
        <v>41.37</v>
      </c>
      <c r="Y40" s="206">
        <v>0</v>
      </c>
      <c r="Z40" s="206">
        <v>110.33</v>
      </c>
      <c r="AA40" s="206">
        <v>37.950000000000003</v>
      </c>
      <c r="AB40" s="206">
        <v>0</v>
      </c>
      <c r="AC40" s="206">
        <v>9.16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124.3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41.5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491.54</v>
      </c>
      <c r="L41" s="206">
        <v>9.0399999999999991</v>
      </c>
      <c r="M41" s="206">
        <v>60.14</v>
      </c>
      <c r="N41" s="206">
        <v>49.08</v>
      </c>
      <c r="O41" s="206">
        <v>69.27</v>
      </c>
      <c r="P41" s="206">
        <v>22.8</v>
      </c>
      <c r="Q41" s="206">
        <v>9.07</v>
      </c>
      <c r="R41" s="206">
        <v>17.559999999999999</v>
      </c>
      <c r="S41" s="206">
        <v>10.96</v>
      </c>
      <c r="T41" s="206">
        <v>0</v>
      </c>
      <c r="U41" s="206">
        <v>49.58</v>
      </c>
      <c r="V41" s="206">
        <v>8.7200000000000006</v>
      </c>
      <c r="W41" s="206">
        <v>17.11</v>
      </c>
      <c r="X41" s="206">
        <v>41.37</v>
      </c>
      <c r="Y41" s="206">
        <v>0</v>
      </c>
      <c r="Z41" s="206">
        <v>110.33</v>
      </c>
      <c r="AA41" s="206">
        <v>37.950000000000003</v>
      </c>
      <c r="AB41" s="206">
        <v>0</v>
      </c>
      <c r="AC41" s="206">
        <v>9.16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124.06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41.5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491.54</v>
      </c>
      <c r="L42" s="206">
        <v>9.0399999999999991</v>
      </c>
      <c r="M42" s="206">
        <v>60.14</v>
      </c>
      <c r="N42" s="206">
        <v>49.08</v>
      </c>
      <c r="O42" s="206">
        <v>69.27</v>
      </c>
      <c r="P42" s="206">
        <v>22.8</v>
      </c>
      <c r="Q42" s="206">
        <v>9.07</v>
      </c>
      <c r="R42" s="206">
        <v>17.559999999999999</v>
      </c>
      <c r="S42" s="206">
        <v>10.96</v>
      </c>
      <c r="T42" s="206">
        <v>0</v>
      </c>
      <c r="U42" s="206">
        <v>49.58</v>
      </c>
      <c r="V42" s="206">
        <v>8.7200000000000006</v>
      </c>
      <c r="W42" s="206">
        <v>17.11</v>
      </c>
      <c r="X42" s="206">
        <v>41.37</v>
      </c>
      <c r="Y42" s="206">
        <v>0</v>
      </c>
      <c r="Z42" s="206">
        <v>110.33</v>
      </c>
      <c r="AA42" s="206">
        <v>37.950000000000003</v>
      </c>
      <c r="AB42" s="206">
        <v>0</v>
      </c>
      <c r="AC42" s="206">
        <v>9.16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123.8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41.5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491.54</v>
      </c>
      <c r="L43" s="206">
        <v>9.0399999999999991</v>
      </c>
      <c r="M43" s="206">
        <v>60.14</v>
      </c>
      <c r="N43" s="206">
        <v>49.08</v>
      </c>
      <c r="O43" s="206">
        <v>69.27</v>
      </c>
      <c r="P43" s="206">
        <v>22.8</v>
      </c>
      <c r="Q43" s="206">
        <v>9.07</v>
      </c>
      <c r="R43" s="206">
        <v>17.559999999999999</v>
      </c>
      <c r="S43" s="206">
        <v>10.96</v>
      </c>
      <c r="T43" s="206">
        <v>0</v>
      </c>
      <c r="U43" s="206">
        <v>49.58</v>
      </c>
      <c r="V43" s="206">
        <v>8.7200000000000006</v>
      </c>
      <c r="W43" s="206">
        <v>17.11</v>
      </c>
      <c r="X43" s="206">
        <v>41.37</v>
      </c>
      <c r="Y43" s="206">
        <v>0</v>
      </c>
      <c r="Z43" s="206">
        <v>110.33</v>
      </c>
      <c r="AA43" s="206">
        <v>37.950000000000003</v>
      </c>
      <c r="AB43" s="206">
        <v>0</v>
      </c>
      <c r="AC43" s="206">
        <v>9.16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124.09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41.5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491.54</v>
      </c>
      <c r="L44" s="206">
        <v>9.0399999999999991</v>
      </c>
      <c r="M44" s="206">
        <v>60.14</v>
      </c>
      <c r="N44" s="206">
        <v>49.08</v>
      </c>
      <c r="O44" s="206">
        <v>69.27</v>
      </c>
      <c r="P44" s="206">
        <v>22.8</v>
      </c>
      <c r="Q44" s="206">
        <v>9.07</v>
      </c>
      <c r="R44" s="206">
        <v>17.559999999999999</v>
      </c>
      <c r="S44" s="206">
        <v>10.96</v>
      </c>
      <c r="T44" s="206">
        <v>0</v>
      </c>
      <c r="U44" s="206">
        <v>49.58</v>
      </c>
      <c r="V44" s="206">
        <v>8.7200000000000006</v>
      </c>
      <c r="W44" s="206">
        <v>17.11</v>
      </c>
      <c r="X44" s="206">
        <v>41.37</v>
      </c>
      <c r="Y44" s="206">
        <v>0</v>
      </c>
      <c r="Z44" s="206">
        <v>110.33</v>
      </c>
      <c r="AA44" s="206">
        <v>37.950000000000003</v>
      </c>
      <c r="AB44" s="206">
        <v>0</v>
      </c>
      <c r="AC44" s="206">
        <v>9.16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124.57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41.5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491.54</v>
      </c>
      <c r="L45" s="206">
        <v>9.0399999999999991</v>
      </c>
      <c r="M45" s="206">
        <v>60.14</v>
      </c>
      <c r="N45" s="206">
        <v>49.08</v>
      </c>
      <c r="O45" s="206">
        <v>69.27</v>
      </c>
      <c r="P45" s="206">
        <v>22.8</v>
      </c>
      <c r="Q45" s="206">
        <v>9.07</v>
      </c>
      <c r="R45" s="206">
        <v>17.559999999999999</v>
      </c>
      <c r="S45" s="206">
        <v>10.96</v>
      </c>
      <c r="T45" s="206">
        <v>0</v>
      </c>
      <c r="U45" s="206">
        <v>49.58</v>
      </c>
      <c r="V45" s="206">
        <v>8.7200000000000006</v>
      </c>
      <c r="W45" s="206">
        <v>17.11</v>
      </c>
      <c r="X45" s="206">
        <v>41.37</v>
      </c>
      <c r="Y45" s="206">
        <v>0</v>
      </c>
      <c r="Z45" s="206">
        <v>110.33</v>
      </c>
      <c r="AA45" s="206">
        <v>37.950000000000003</v>
      </c>
      <c r="AB45" s="206">
        <v>0</v>
      </c>
      <c r="AC45" s="206">
        <v>9.16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123.55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41.5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489.68</v>
      </c>
      <c r="L46" s="206">
        <v>9.0399999999999991</v>
      </c>
      <c r="M46" s="206">
        <v>60.14</v>
      </c>
      <c r="N46" s="206">
        <v>49.08</v>
      </c>
      <c r="O46" s="206">
        <v>69.27</v>
      </c>
      <c r="P46" s="206">
        <v>22.8</v>
      </c>
      <c r="Q46" s="206">
        <v>9.07</v>
      </c>
      <c r="R46" s="206">
        <v>17.559999999999999</v>
      </c>
      <c r="S46" s="206">
        <v>10.96</v>
      </c>
      <c r="T46" s="206">
        <v>0</v>
      </c>
      <c r="U46" s="206">
        <v>49.58</v>
      </c>
      <c r="V46" s="206">
        <v>8.7200000000000006</v>
      </c>
      <c r="W46" s="206">
        <v>17.11</v>
      </c>
      <c r="X46" s="206">
        <v>41.37</v>
      </c>
      <c r="Y46" s="206">
        <v>0</v>
      </c>
      <c r="Z46" s="206">
        <v>110.33</v>
      </c>
      <c r="AA46" s="206">
        <v>37.950000000000003</v>
      </c>
      <c r="AB46" s="206">
        <v>0</v>
      </c>
      <c r="AC46" s="206">
        <v>15.16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123.83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41.5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489.68</v>
      </c>
      <c r="L47" s="206">
        <v>9.0399999999999991</v>
      </c>
      <c r="M47" s="206">
        <v>60.14</v>
      </c>
      <c r="N47" s="206">
        <v>49.08</v>
      </c>
      <c r="O47" s="206">
        <v>69.27</v>
      </c>
      <c r="P47" s="206">
        <v>22.8</v>
      </c>
      <c r="Q47" s="206">
        <v>9.07</v>
      </c>
      <c r="R47" s="206">
        <v>17.559999999999999</v>
      </c>
      <c r="S47" s="206">
        <v>10.96</v>
      </c>
      <c r="T47" s="206">
        <v>0</v>
      </c>
      <c r="U47" s="206">
        <v>49.58</v>
      </c>
      <c r="V47" s="206">
        <v>8.7200000000000006</v>
      </c>
      <c r="W47" s="206">
        <v>17.11</v>
      </c>
      <c r="X47" s="206">
        <v>41.37</v>
      </c>
      <c r="Y47" s="206">
        <v>0</v>
      </c>
      <c r="Z47" s="206">
        <v>110.33</v>
      </c>
      <c r="AA47" s="206">
        <v>37.950000000000003</v>
      </c>
      <c r="AB47" s="206">
        <v>0</v>
      </c>
      <c r="AC47" s="206">
        <v>9.7799999999999994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124.12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41.5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489.68</v>
      </c>
      <c r="L48" s="206">
        <v>9.0399999999999991</v>
      </c>
      <c r="M48" s="206">
        <v>60.14</v>
      </c>
      <c r="N48" s="206">
        <v>49.08</v>
      </c>
      <c r="O48" s="206">
        <v>69.27</v>
      </c>
      <c r="P48" s="206">
        <v>22.8</v>
      </c>
      <c r="Q48" s="206">
        <v>9.07</v>
      </c>
      <c r="R48" s="206">
        <v>17.559999999999999</v>
      </c>
      <c r="S48" s="206">
        <v>10.96</v>
      </c>
      <c r="T48" s="206">
        <v>0</v>
      </c>
      <c r="U48" s="206">
        <v>49.58</v>
      </c>
      <c r="V48" s="206">
        <v>8.7200000000000006</v>
      </c>
      <c r="W48" s="206">
        <v>17.11</v>
      </c>
      <c r="X48" s="206">
        <v>41.37</v>
      </c>
      <c r="Y48" s="206">
        <v>0</v>
      </c>
      <c r="Z48" s="206">
        <v>110.33</v>
      </c>
      <c r="AA48" s="206">
        <v>37.950000000000003</v>
      </c>
      <c r="AB48" s="206">
        <v>0</v>
      </c>
      <c r="AC48" s="206">
        <v>9.7799999999999994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124.42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41.5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489.68</v>
      </c>
      <c r="L49" s="206">
        <v>9.0399999999999991</v>
      </c>
      <c r="M49" s="206">
        <v>60.14</v>
      </c>
      <c r="N49" s="206">
        <v>49.08</v>
      </c>
      <c r="O49" s="206">
        <v>69.27</v>
      </c>
      <c r="P49" s="206">
        <v>22.8</v>
      </c>
      <c r="Q49" s="206">
        <v>9.07</v>
      </c>
      <c r="R49" s="206">
        <v>17.559999999999999</v>
      </c>
      <c r="S49" s="206">
        <v>10.96</v>
      </c>
      <c r="T49" s="206">
        <v>0</v>
      </c>
      <c r="U49" s="206">
        <v>49.58</v>
      </c>
      <c r="V49" s="206">
        <v>8.7200000000000006</v>
      </c>
      <c r="W49" s="206">
        <v>17.11</v>
      </c>
      <c r="X49" s="206">
        <v>41.37</v>
      </c>
      <c r="Y49" s="206">
        <v>0</v>
      </c>
      <c r="Z49" s="206">
        <v>110.33</v>
      </c>
      <c r="AA49" s="206">
        <v>37.950000000000003</v>
      </c>
      <c r="AB49" s="206">
        <v>0</v>
      </c>
      <c r="AC49" s="206">
        <v>15.16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124.42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41.5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489.68</v>
      </c>
      <c r="L50" s="206">
        <v>9.0399999999999991</v>
      </c>
      <c r="M50" s="206">
        <v>60.14</v>
      </c>
      <c r="N50" s="206">
        <v>49.08</v>
      </c>
      <c r="O50" s="206">
        <v>69.27</v>
      </c>
      <c r="P50" s="206">
        <v>22.8</v>
      </c>
      <c r="Q50" s="206">
        <v>9.07</v>
      </c>
      <c r="R50" s="206">
        <v>17.559999999999999</v>
      </c>
      <c r="S50" s="206">
        <v>10.96</v>
      </c>
      <c r="T50" s="206">
        <v>0</v>
      </c>
      <c r="U50" s="206">
        <v>49.58</v>
      </c>
      <c r="V50" s="206">
        <v>8.7200000000000006</v>
      </c>
      <c r="W50" s="206">
        <v>17.11</v>
      </c>
      <c r="X50" s="206">
        <v>41.37</v>
      </c>
      <c r="Y50" s="206">
        <v>0</v>
      </c>
      <c r="Z50" s="206">
        <v>110.33</v>
      </c>
      <c r="AA50" s="206">
        <v>37.950000000000003</v>
      </c>
      <c r="AB50" s="206">
        <v>0</v>
      </c>
      <c r="AC50" s="206">
        <v>15.16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124.72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41.5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489.68</v>
      </c>
      <c r="L51" s="206">
        <v>9.0399999999999991</v>
      </c>
      <c r="M51" s="206">
        <v>60.14</v>
      </c>
      <c r="N51" s="206">
        <v>49.08</v>
      </c>
      <c r="O51" s="206">
        <v>69.27</v>
      </c>
      <c r="P51" s="206">
        <v>22.8</v>
      </c>
      <c r="Q51" s="206">
        <v>9.07</v>
      </c>
      <c r="R51" s="206">
        <v>17.559999999999999</v>
      </c>
      <c r="S51" s="206">
        <v>10.96</v>
      </c>
      <c r="T51" s="206">
        <v>0</v>
      </c>
      <c r="U51" s="206">
        <v>49.58</v>
      </c>
      <c r="V51" s="206">
        <v>8.7200000000000006</v>
      </c>
      <c r="W51" s="206">
        <v>17.11</v>
      </c>
      <c r="X51" s="206">
        <v>41.37</v>
      </c>
      <c r="Y51" s="206">
        <v>0</v>
      </c>
      <c r="Z51" s="206">
        <v>110.33</v>
      </c>
      <c r="AA51" s="206">
        <v>37.950000000000003</v>
      </c>
      <c r="AB51" s="206">
        <v>0</v>
      </c>
      <c r="AC51" s="206">
        <v>15.16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41.5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489.68</v>
      </c>
      <c r="L52" s="206">
        <v>9.0399999999999991</v>
      </c>
      <c r="M52" s="206">
        <v>60.14</v>
      </c>
      <c r="N52" s="206">
        <v>49.08</v>
      </c>
      <c r="O52" s="206">
        <v>69.27</v>
      </c>
      <c r="P52" s="206">
        <v>22.8</v>
      </c>
      <c r="Q52" s="206">
        <v>9.07</v>
      </c>
      <c r="R52" s="206">
        <v>17.559999999999999</v>
      </c>
      <c r="S52" s="206">
        <v>10.96</v>
      </c>
      <c r="T52" s="206">
        <v>0</v>
      </c>
      <c r="U52" s="206">
        <v>49.58</v>
      </c>
      <c r="V52" s="206">
        <v>8.7200000000000006</v>
      </c>
      <c r="W52" s="206">
        <v>17.11</v>
      </c>
      <c r="X52" s="206">
        <v>41.37</v>
      </c>
      <c r="Y52" s="206">
        <v>0</v>
      </c>
      <c r="Z52" s="206">
        <v>110.33</v>
      </c>
      <c r="AA52" s="206">
        <v>37.950000000000003</v>
      </c>
      <c r="AB52" s="206">
        <v>0</v>
      </c>
      <c r="AC52" s="206">
        <v>15.16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99.62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41.5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489.68</v>
      </c>
      <c r="L53" s="206">
        <v>9.0399999999999991</v>
      </c>
      <c r="M53" s="206">
        <v>60.14</v>
      </c>
      <c r="N53" s="206">
        <v>49.08</v>
      </c>
      <c r="O53" s="206">
        <v>69.27</v>
      </c>
      <c r="P53" s="206">
        <v>22.8</v>
      </c>
      <c r="Q53" s="206">
        <v>9.07</v>
      </c>
      <c r="R53" s="206">
        <v>17.559999999999999</v>
      </c>
      <c r="S53" s="206">
        <v>10.96</v>
      </c>
      <c r="T53" s="206">
        <v>0</v>
      </c>
      <c r="U53" s="206">
        <v>49.58</v>
      </c>
      <c r="V53" s="206">
        <v>8.7200000000000006</v>
      </c>
      <c r="W53" s="206">
        <v>17.11</v>
      </c>
      <c r="X53" s="206">
        <v>41.37</v>
      </c>
      <c r="Y53" s="206">
        <v>0</v>
      </c>
      <c r="Z53" s="206">
        <v>110.33</v>
      </c>
      <c r="AA53" s="206">
        <v>37.950000000000003</v>
      </c>
      <c r="AB53" s="206">
        <v>0</v>
      </c>
      <c r="AC53" s="206">
        <v>15.16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99.62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41.5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489.68</v>
      </c>
      <c r="L54" s="206">
        <v>9.0399999999999991</v>
      </c>
      <c r="M54" s="206">
        <v>60.14</v>
      </c>
      <c r="N54" s="206">
        <v>49.08</v>
      </c>
      <c r="O54" s="206">
        <v>69.27</v>
      </c>
      <c r="P54" s="206">
        <v>22.8</v>
      </c>
      <c r="Q54" s="206">
        <v>9.07</v>
      </c>
      <c r="R54" s="206">
        <v>17.559999999999999</v>
      </c>
      <c r="S54" s="206">
        <v>10.96</v>
      </c>
      <c r="T54" s="206">
        <v>0</v>
      </c>
      <c r="U54" s="206">
        <v>49.58</v>
      </c>
      <c r="V54" s="206">
        <v>8.7200000000000006</v>
      </c>
      <c r="W54" s="206">
        <v>17.11</v>
      </c>
      <c r="X54" s="206">
        <v>41.37</v>
      </c>
      <c r="Y54" s="206">
        <v>0</v>
      </c>
      <c r="Z54" s="206">
        <v>110.33</v>
      </c>
      <c r="AA54" s="206">
        <v>37.950000000000003</v>
      </c>
      <c r="AB54" s="206">
        <v>0</v>
      </c>
      <c r="AC54" s="206">
        <v>15.16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99.62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41.5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489.68</v>
      </c>
      <c r="L55" s="206">
        <v>9.0399999999999991</v>
      </c>
      <c r="M55" s="206">
        <v>60.14</v>
      </c>
      <c r="N55" s="206">
        <v>49.08</v>
      </c>
      <c r="O55" s="206">
        <v>69.27</v>
      </c>
      <c r="P55" s="206">
        <v>22.8</v>
      </c>
      <c r="Q55" s="206">
        <v>9.07</v>
      </c>
      <c r="R55" s="206">
        <v>17.559999999999999</v>
      </c>
      <c r="S55" s="206">
        <v>10.96</v>
      </c>
      <c r="T55" s="206">
        <v>0</v>
      </c>
      <c r="U55" s="206">
        <v>49.58</v>
      </c>
      <c r="V55" s="206">
        <v>8.7200000000000006</v>
      </c>
      <c r="W55" s="206">
        <v>17.11</v>
      </c>
      <c r="X55" s="206">
        <v>41.37</v>
      </c>
      <c r="Y55" s="206">
        <v>0</v>
      </c>
      <c r="Z55" s="206">
        <v>110.33</v>
      </c>
      <c r="AA55" s="206">
        <v>37.950000000000003</v>
      </c>
      <c r="AB55" s="206">
        <v>0</v>
      </c>
      <c r="AC55" s="206">
        <v>15.16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99.62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41.5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489.68</v>
      </c>
      <c r="L56" s="206">
        <v>9.0399999999999991</v>
      </c>
      <c r="M56" s="206">
        <v>60.14</v>
      </c>
      <c r="N56" s="206">
        <v>49.08</v>
      </c>
      <c r="O56" s="206">
        <v>69.27</v>
      </c>
      <c r="P56" s="206">
        <v>22.8</v>
      </c>
      <c r="Q56" s="206">
        <v>9.07</v>
      </c>
      <c r="R56" s="206">
        <v>17.559999999999999</v>
      </c>
      <c r="S56" s="206">
        <v>10.96</v>
      </c>
      <c r="T56" s="206">
        <v>0</v>
      </c>
      <c r="U56" s="206">
        <v>49.58</v>
      </c>
      <c r="V56" s="206">
        <v>8.7200000000000006</v>
      </c>
      <c r="W56" s="206">
        <v>17.11</v>
      </c>
      <c r="X56" s="206">
        <v>41.37</v>
      </c>
      <c r="Y56" s="206">
        <v>0</v>
      </c>
      <c r="Z56" s="206">
        <v>110.33</v>
      </c>
      <c r="AA56" s="206">
        <v>37.950000000000003</v>
      </c>
      <c r="AB56" s="206">
        <v>0</v>
      </c>
      <c r="AC56" s="206">
        <v>15.16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99.62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41.5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489.68</v>
      </c>
      <c r="L57" s="206">
        <v>9.0399999999999991</v>
      </c>
      <c r="M57" s="206">
        <v>60.14</v>
      </c>
      <c r="N57" s="206">
        <v>49.08</v>
      </c>
      <c r="O57" s="206">
        <v>69.27</v>
      </c>
      <c r="P57" s="206">
        <v>22.8</v>
      </c>
      <c r="Q57" s="206">
        <v>9.07</v>
      </c>
      <c r="R57" s="206">
        <v>17.559999999999999</v>
      </c>
      <c r="S57" s="206">
        <v>10.96</v>
      </c>
      <c r="T57" s="206">
        <v>0</v>
      </c>
      <c r="U57" s="206">
        <v>49.58</v>
      </c>
      <c r="V57" s="206">
        <v>8.7200000000000006</v>
      </c>
      <c r="W57" s="206">
        <v>17.11</v>
      </c>
      <c r="X57" s="206">
        <v>41.37</v>
      </c>
      <c r="Y57" s="206">
        <v>0</v>
      </c>
      <c r="Z57" s="206">
        <v>110.33</v>
      </c>
      <c r="AA57" s="206">
        <v>37.950000000000003</v>
      </c>
      <c r="AB57" s="206">
        <v>0</v>
      </c>
      <c r="AC57" s="206">
        <v>15.16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99.62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41.5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489.68</v>
      </c>
      <c r="L58" s="206">
        <v>9.0399999999999991</v>
      </c>
      <c r="M58" s="206">
        <v>60.14</v>
      </c>
      <c r="N58" s="206">
        <v>49.08</v>
      </c>
      <c r="O58" s="206">
        <v>69.27</v>
      </c>
      <c r="P58" s="206">
        <v>22.8</v>
      </c>
      <c r="Q58" s="206">
        <v>9.07</v>
      </c>
      <c r="R58" s="206">
        <v>17.559999999999999</v>
      </c>
      <c r="S58" s="206">
        <v>10.96</v>
      </c>
      <c r="T58" s="206">
        <v>0</v>
      </c>
      <c r="U58" s="206">
        <v>49.58</v>
      </c>
      <c r="V58" s="206">
        <v>8.7200000000000006</v>
      </c>
      <c r="W58" s="206">
        <v>17.11</v>
      </c>
      <c r="X58" s="206">
        <v>41.37</v>
      </c>
      <c r="Y58" s="206">
        <v>0</v>
      </c>
      <c r="Z58" s="206">
        <v>110.33</v>
      </c>
      <c r="AA58" s="206">
        <v>37.950000000000003</v>
      </c>
      <c r="AB58" s="206">
        <v>0</v>
      </c>
      <c r="AC58" s="206">
        <v>15.16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99.62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41.5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489.68</v>
      </c>
      <c r="L59" s="206">
        <v>9.0399999999999991</v>
      </c>
      <c r="M59" s="206">
        <v>60.14</v>
      </c>
      <c r="N59" s="206">
        <v>49.08</v>
      </c>
      <c r="O59" s="206">
        <v>69.27</v>
      </c>
      <c r="P59" s="206">
        <v>22.8</v>
      </c>
      <c r="Q59" s="206">
        <v>9.07</v>
      </c>
      <c r="R59" s="206">
        <v>17.559999999999999</v>
      </c>
      <c r="S59" s="206">
        <v>10.96</v>
      </c>
      <c r="T59" s="206">
        <v>0</v>
      </c>
      <c r="U59" s="206">
        <v>49.58</v>
      </c>
      <c r="V59" s="206">
        <v>8.7200000000000006</v>
      </c>
      <c r="W59" s="206">
        <v>17.11</v>
      </c>
      <c r="X59" s="206">
        <v>41.37</v>
      </c>
      <c r="Y59" s="206">
        <v>0</v>
      </c>
      <c r="Z59" s="206">
        <v>110.33</v>
      </c>
      <c r="AA59" s="206">
        <v>37.950000000000003</v>
      </c>
      <c r="AB59" s="206">
        <v>0</v>
      </c>
      <c r="AC59" s="206">
        <v>15.16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99.62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41.5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489.68</v>
      </c>
      <c r="L60" s="206">
        <v>9.0399999999999991</v>
      </c>
      <c r="M60" s="206">
        <v>60.14</v>
      </c>
      <c r="N60" s="206">
        <v>49.08</v>
      </c>
      <c r="O60" s="206">
        <v>69.27</v>
      </c>
      <c r="P60" s="206">
        <v>22.8</v>
      </c>
      <c r="Q60" s="206">
        <v>9.07</v>
      </c>
      <c r="R60" s="206">
        <v>17.559999999999999</v>
      </c>
      <c r="S60" s="206">
        <v>10.96</v>
      </c>
      <c r="T60" s="206">
        <v>0</v>
      </c>
      <c r="U60" s="206">
        <v>49.58</v>
      </c>
      <c r="V60" s="206">
        <v>8.7200000000000006</v>
      </c>
      <c r="W60" s="206">
        <v>17.11</v>
      </c>
      <c r="X60" s="206">
        <v>41.37</v>
      </c>
      <c r="Y60" s="206">
        <v>0</v>
      </c>
      <c r="Z60" s="206">
        <v>110.33</v>
      </c>
      <c r="AA60" s="206">
        <v>37.950000000000003</v>
      </c>
      <c r="AB60" s="206">
        <v>0</v>
      </c>
      <c r="AC60" s="206">
        <v>15.16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99.62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41.5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489.68</v>
      </c>
      <c r="L61" s="206">
        <v>9.0399999999999991</v>
      </c>
      <c r="M61" s="206">
        <v>60.14</v>
      </c>
      <c r="N61" s="206">
        <v>49.08</v>
      </c>
      <c r="O61" s="206">
        <v>69.27</v>
      </c>
      <c r="P61" s="206">
        <v>22.8</v>
      </c>
      <c r="Q61" s="206">
        <v>9.07</v>
      </c>
      <c r="R61" s="206">
        <v>17.559999999999999</v>
      </c>
      <c r="S61" s="206">
        <v>10.96</v>
      </c>
      <c r="T61" s="206">
        <v>0</v>
      </c>
      <c r="U61" s="206">
        <v>49.58</v>
      </c>
      <c r="V61" s="206">
        <v>8.7200000000000006</v>
      </c>
      <c r="W61" s="206">
        <v>17.11</v>
      </c>
      <c r="X61" s="206">
        <v>41.37</v>
      </c>
      <c r="Y61" s="206">
        <v>0</v>
      </c>
      <c r="Z61" s="206">
        <v>110.33</v>
      </c>
      <c r="AA61" s="206">
        <v>37.950000000000003</v>
      </c>
      <c r="AB61" s="206">
        <v>0</v>
      </c>
      <c r="AC61" s="206">
        <v>15.16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99.62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41.5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489.68</v>
      </c>
      <c r="L62" s="206">
        <v>9.0399999999999991</v>
      </c>
      <c r="M62" s="206">
        <v>60.14</v>
      </c>
      <c r="N62" s="206">
        <v>49.08</v>
      </c>
      <c r="O62" s="206">
        <v>69.27</v>
      </c>
      <c r="P62" s="206">
        <v>22.8</v>
      </c>
      <c r="Q62" s="206">
        <v>9.07</v>
      </c>
      <c r="R62" s="206">
        <v>17.559999999999999</v>
      </c>
      <c r="S62" s="206">
        <v>10.96</v>
      </c>
      <c r="T62" s="206">
        <v>0</v>
      </c>
      <c r="U62" s="206">
        <v>49.58</v>
      </c>
      <c r="V62" s="206">
        <v>8.7200000000000006</v>
      </c>
      <c r="W62" s="206">
        <v>17.11</v>
      </c>
      <c r="X62" s="206">
        <v>41.37</v>
      </c>
      <c r="Y62" s="206">
        <v>0</v>
      </c>
      <c r="Z62" s="206">
        <v>110.33</v>
      </c>
      <c r="AA62" s="206">
        <v>37.950000000000003</v>
      </c>
      <c r="AB62" s="206">
        <v>0</v>
      </c>
      <c r="AC62" s="206">
        <v>15.16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99.62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41.5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489.68</v>
      </c>
      <c r="L63" s="206">
        <v>9.0399999999999991</v>
      </c>
      <c r="M63" s="206">
        <v>60.14</v>
      </c>
      <c r="N63" s="206">
        <v>49.08</v>
      </c>
      <c r="O63" s="206">
        <v>69.27</v>
      </c>
      <c r="P63" s="206">
        <v>22.8</v>
      </c>
      <c r="Q63" s="206">
        <v>9.07</v>
      </c>
      <c r="R63" s="206">
        <v>17.559999999999999</v>
      </c>
      <c r="S63" s="206">
        <v>10.96</v>
      </c>
      <c r="T63" s="206">
        <v>0</v>
      </c>
      <c r="U63" s="206">
        <v>49.58</v>
      </c>
      <c r="V63" s="206">
        <v>8.7200000000000006</v>
      </c>
      <c r="W63" s="206">
        <v>17.57</v>
      </c>
      <c r="X63" s="206">
        <v>41.37</v>
      </c>
      <c r="Y63" s="206">
        <v>0</v>
      </c>
      <c r="Z63" s="206">
        <v>110.33</v>
      </c>
      <c r="AA63" s="206">
        <v>37.950000000000003</v>
      </c>
      <c r="AB63" s="206">
        <v>0</v>
      </c>
      <c r="AC63" s="206">
        <v>15.16</v>
      </c>
      <c r="AD63" s="206">
        <v>0</v>
      </c>
      <c r="AE63" s="206">
        <v>0</v>
      </c>
      <c r="AF63" s="206">
        <v>0</v>
      </c>
      <c r="AG63" s="206">
        <v>0</v>
      </c>
      <c r="AH63" s="206">
        <v>5.66</v>
      </c>
      <c r="AI63" s="206">
        <v>0</v>
      </c>
      <c r="AJ63" s="206">
        <v>0</v>
      </c>
      <c r="AK63" s="206">
        <v>99.62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41.5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489.68</v>
      </c>
      <c r="L64" s="206">
        <v>9.0399999999999991</v>
      </c>
      <c r="M64" s="206">
        <v>60.14</v>
      </c>
      <c r="N64" s="206">
        <v>49.08</v>
      </c>
      <c r="O64" s="206">
        <v>69.27</v>
      </c>
      <c r="P64" s="206">
        <v>22.8</v>
      </c>
      <c r="Q64" s="206">
        <v>9.07</v>
      </c>
      <c r="R64" s="206">
        <v>17.559999999999999</v>
      </c>
      <c r="S64" s="206">
        <v>10.96</v>
      </c>
      <c r="T64" s="206">
        <v>0</v>
      </c>
      <c r="U64" s="206">
        <v>49.58</v>
      </c>
      <c r="V64" s="206">
        <v>8.7200000000000006</v>
      </c>
      <c r="W64" s="206">
        <v>17.62</v>
      </c>
      <c r="X64" s="206">
        <v>41.37</v>
      </c>
      <c r="Y64" s="206">
        <v>0</v>
      </c>
      <c r="Z64" s="206">
        <v>110.33</v>
      </c>
      <c r="AA64" s="206">
        <v>37.950000000000003</v>
      </c>
      <c r="AB64" s="206">
        <v>0</v>
      </c>
      <c r="AC64" s="206">
        <v>15.16</v>
      </c>
      <c r="AD64" s="206">
        <v>0</v>
      </c>
      <c r="AE64" s="206">
        <v>0</v>
      </c>
      <c r="AF64" s="206">
        <v>0</v>
      </c>
      <c r="AG64" s="206">
        <v>0</v>
      </c>
      <c r="AH64" s="206">
        <v>5.66</v>
      </c>
      <c r="AI64" s="206">
        <v>0</v>
      </c>
      <c r="AJ64" s="206">
        <v>0</v>
      </c>
      <c r="AK64" s="206">
        <v>99.62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41.5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489.68</v>
      </c>
      <c r="L65" s="206">
        <v>9.0399999999999991</v>
      </c>
      <c r="M65" s="206">
        <v>60.14</v>
      </c>
      <c r="N65" s="206">
        <v>49.08</v>
      </c>
      <c r="O65" s="206">
        <v>69.27</v>
      </c>
      <c r="P65" s="206">
        <v>22.8</v>
      </c>
      <c r="Q65" s="206">
        <v>9.07</v>
      </c>
      <c r="R65" s="206">
        <v>17.559999999999999</v>
      </c>
      <c r="S65" s="206">
        <v>10.96</v>
      </c>
      <c r="T65" s="206">
        <v>0</v>
      </c>
      <c r="U65" s="206">
        <v>49.58</v>
      </c>
      <c r="V65" s="206">
        <v>8.7200000000000006</v>
      </c>
      <c r="W65" s="206">
        <v>17.87</v>
      </c>
      <c r="X65" s="206">
        <v>41.37</v>
      </c>
      <c r="Y65" s="206">
        <v>0</v>
      </c>
      <c r="Z65" s="206">
        <v>110.33</v>
      </c>
      <c r="AA65" s="206">
        <v>37.950000000000003</v>
      </c>
      <c r="AB65" s="206">
        <v>0</v>
      </c>
      <c r="AC65" s="206">
        <v>15.16</v>
      </c>
      <c r="AD65" s="206">
        <v>0</v>
      </c>
      <c r="AE65" s="206">
        <v>0</v>
      </c>
      <c r="AF65" s="206">
        <v>0</v>
      </c>
      <c r="AG65" s="206">
        <v>0</v>
      </c>
      <c r="AH65" s="206">
        <v>5.66</v>
      </c>
      <c r="AI65" s="206">
        <v>0</v>
      </c>
      <c r="AJ65" s="206">
        <v>0</v>
      </c>
      <c r="AK65" s="206">
        <v>99.62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41.5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489.68</v>
      </c>
      <c r="L66" s="206">
        <v>9.0399999999999991</v>
      </c>
      <c r="M66" s="206">
        <v>60.14</v>
      </c>
      <c r="N66" s="206">
        <v>49.08</v>
      </c>
      <c r="O66" s="206">
        <v>69.27</v>
      </c>
      <c r="P66" s="206">
        <v>22.8</v>
      </c>
      <c r="Q66" s="206">
        <v>9.07</v>
      </c>
      <c r="R66" s="206">
        <v>17.559999999999999</v>
      </c>
      <c r="S66" s="206">
        <v>10.96</v>
      </c>
      <c r="T66" s="206">
        <v>0</v>
      </c>
      <c r="U66" s="206">
        <v>49.58</v>
      </c>
      <c r="V66" s="206">
        <v>8.7200000000000006</v>
      </c>
      <c r="W66" s="206">
        <v>17.87</v>
      </c>
      <c r="X66" s="206">
        <v>41.37</v>
      </c>
      <c r="Y66" s="206">
        <v>0</v>
      </c>
      <c r="Z66" s="206">
        <v>110.33</v>
      </c>
      <c r="AA66" s="206">
        <v>37.950000000000003</v>
      </c>
      <c r="AB66" s="206">
        <v>0</v>
      </c>
      <c r="AC66" s="206">
        <v>15.16</v>
      </c>
      <c r="AD66" s="206">
        <v>0</v>
      </c>
      <c r="AE66" s="206">
        <v>0</v>
      </c>
      <c r="AF66" s="206">
        <v>0</v>
      </c>
      <c r="AG66" s="206">
        <v>0</v>
      </c>
      <c r="AH66" s="206">
        <v>5.66</v>
      </c>
      <c r="AI66" s="206">
        <v>0</v>
      </c>
      <c r="AJ66" s="206">
        <v>0</v>
      </c>
      <c r="AK66" s="206">
        <v>99.62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41.5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489.68</v>
      </c>
      <c r="L67" s="206">
        <v>9.0399999999999991</v>
      </c>
      <c r="M67" s="206">
        <v>60.14</v>
      </c>
      <c r="N67" s="206">
        <v>49.08</v>
      </c>
      <c r="O67" s="206">
        <v>69.27</v>
      </c>
      <c r="P67" s="206">
        <v>22.8</v>
      </c>
      <c r="Q67" s="206">
        <v>9.07</v>
      </c>
      <c r="R67" s="206">
        <v>17.559999999999999</v>
      </c>
      <c r="S67" s="206">
        <v>10.96</v>
      </c>
      <c r="T67" s="206">
        <v>0</v>
      </c>
      <c r="U67" s="206">
        <v>49.58</v>
      </c>
      <c r="V67" s="206">
        <v>8.7200000000000006</v>
      </c>
      <c r="W67" s="206">
        <v>18.13</v>
      </c>
      <c r="X67" s="206">
        <v>41.37</v>
      </c>
      <c r="Y67" s="206">
        <v>0</v>
      </c>
      <c r="Z67" s="206">
        <v>110.33</v>
      </c>
      <c r="AA67" s="206">
        <v>37.950000000000003</v>
      </c>
      <c r="AB67" s="206">
        <v>0</v>
      </c>
      <c r="AC67" s="206">
        <v>15.16</v>
      </c>
      <c r="AD67" s="206">
        <v>0</v>
      </c>
      <c r="AE67" s="206">
        <v>0</v>
      </c>
      <c r="AF67" s="206">
        <v>0</v>
      </c>
      <c r="AG67" s="206">
        <v>0</v>
      </c>
      <c r="AH67" s="206">
        <v>5.66</v>
      </c>
      <c r="AI67" s="206">
        <v>0</v>
      </c>
      <c r="AJ67" s="206">
        <v>0</v>
      </c>
      <c r="AK67" s="206">
        <v>145.38999999999999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41.5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489.68</v>
      </c>
      <c r="L68" s="206">
        <v>9.0399999999999991</v>
      </c>
      <c r="M68" s="206">
        <v>60.14</v>
      </c>
      <c r="N68" s="206">
        <v>49.08</v>
      </c>
      <c r="O68" s="206">
        <v>69.27</v>
      </c>
      <c r="P68" s="206">
        <v>22.8</v>
      </c>
      <c r="Q68" s="206">
        <v>9.07</v>
      </c>
      <c r="R68" s="206">
        <v>17.559999999999999</v>
      </c>
      <c r="S68" s="206">
        <v>10.96</v>
      </c>
      <c r="T68" s="206">
        <v>0</v>
      </c>
      <c r="U68" s="206">
        <v>49.58</v>
      </c>
      <c r="V68" s="206">
        <v>8.7200000000000006</v>
      </c>
      <c r="W68" s="206">
        <v>18.13</v>
      </c>
      <c r="X68" s="206">
        <v>41.37</v>
      </c>
      <c r="Y68" s="206">
        <v>0</v>
      </c>
      <c r="Z68" s="206">
        <v>110.33</v>
      </c>
      <c r="AA68" s="206">
        <v>37.950000000000003</v>
      </c>
      <c r="AB68" s="206">
        <v>0</v>
      </c>
      <c r="AC68" s="206">
        <v>15.16</v>
      </c>
      <c r="AD68" s="206">
        <v>0</v>
      </c>
      <c r="AE68" s="206">
        <v>0</v>
      </c>
      <c r="AF68" s="206">
        <v>0</v>
      </c>
      <c r="AG68" s="206">
        <v>0</v>
      </c>
      <c r="AH68" s="206">
        <v>5.66</v>
      </c>
      <c r="AI68" s="206">
        <v>0</v>
      </c>
      <c r="AJ68" s="206">
        <v>0</v>
      </c>
      <c r="AK68" s="206">
        <v>144.05000000000001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41.5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489.68</v>
      </c>
      <c r="L69" s="206">
        <v>9.0399999999999991</v>
      </c>
      <c r="M69" s="206">
        <v>60.14</v>
      </c>
      <c r="N69" s="206">
        <v>49.08</v>
      </c>
      <c r="O69" s="206">
        <v>69.27</v>
      </c>
      <c r="P69" s="206">
        <v>22.8</v>
      </c>
      <c r="Q69" s="206">
        <v>9.07</v>
      </c>
      <c r="R69" s="206">
        <v>17.559999999999999</v>
      </c>
      <c r="S69" s="206">
        <v>10.96</v>
      </c>
      <c r="T69" s="206">
        <v>0</v>
      </c>
      <c r="U69" s="206">
        <v>49.58</v>
      </c>
      <c r="V69" s="206">
        <v>8.7200000000000006</v>
      </c>
      <c r="W69" s="206">
        <v>17.37</v>
      </c>
      <c r="X69" s="206">
        <v>41.37</v>
      </c>
      <c r="Y69" s="206">
        <v>0</v>
      </c>
      <c r="Z69" s="206">
        <v>110.33</v>
      </c>
      <c r="AA69" s="206">
        <v>37.950000000000003</v>
      </c>
      <c r="AB69" s="206">
        <v>0</v>
      </c>
      <c r="AC69" s="206">
        <v>9.7799999999999994</v>
      </c>
      <c r="AD69" s="206">
        <v>0</v>
      </c>
      <c r="AE69" s="206">
        <v>0</v>
      </c>
      <c r="AF69" s="206">
        <v>0</v>
      </c>
      <c r="AG69" s="206">
        <v>0</v>
      </c>
      <c r="AH69" s="206">
        <v>5.66</v>
      </c>
      <c r="AI69" s="206">
        <v>0</v>
      </c>
      <c r="AJ69" s="206">
        <v>0</v>
      </c>
      <c r="AK69" s="206">
        <v>143.4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30.99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489.68</v>
      </c>
      <c r="L70" s="206">
        <v>9.0399999999999991</v>
      </c>
      <c r="M70" s="206">
        <v>60.14</v>
      </c>
      <c r="N70" s="206">
        <v>49.08</v>
      </c>
      <c r="O70" s="206">
        <v>69.27</v>
      </c>
      <c r="P70" s="206">
        <v>22.8</v>
      </c>
      <c r="Q70" s="206">
        <v>9.07</v>
      </c>
      <c r="R70" s="206">
        <v>17.559999999999999</v>
      </c>
      <c r="S70" s="206">
        <v>10.96</v>
      </c>
      <c r="T70" s="206">
        <v>0</v>
      </c>
      <c r="U70" s="206">
        <v>49.58</v>
      </c>
      <c r="V70" s="206">
        <v>8.7200000000000006</v>
      </c>
      <c r="W70" s="206">
        <v>17.37</v>
      </c>
      <c r="X70" s="206">
        <v>41.37</v>
      </c>
      <c r="Y70" s="206">
        <v>0</v>
      </c>
      <c r="Z70" s="206">
        <v>110.33</v>
      </c>
      <c r="AA70" s="206">
        <v>37.950000000000003</v>
      </c>
      <c r="AB70" s="206">
        <v>0</v>
      </c>
      <c r="AC70" s="206">
        <v>9.7799999999999994</v>
      </c>
      <c r="AD70" s="206">
        <v>0</v>
      </c>
      <c r="AE70" s="206">
        <v>0</v>
      </c>
      <c r="AF70" s="206">
        <v>0</v>
      </c>
      <c r="AG70" s="206">
        <v>0</v>
      </c>
      <c r="AH70" s="206">
        <v>5.66</v>
      </c>
      <c r="AI70" s="206">
        <v>0</v>
      </c>
      <c r="AJ70" s="206">
        <v>0</v>
      </c>
      <c r="AK70" s="206">
        <v>142.78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15.51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489.68</v>
      </c>
      <c r="L71" s="206">
        <v>9.0399999999999991</v>
      </c>
      <c r="M71" s="206">
        <v>60.14</v>
      </c>
      <c r="N71" s="206">
        <v>49.08</v>
      </c>
      <c r="O71" s="206">
        <v>69.27</v>
      </c>
      <c r="P71" s="206">
        <v>22.8</v>
      </c>
      <c r="Q71" s="206">
        <v>9.07</v>
      </c>
      <c r="R71" s="206">
        <v>17.559999999999999</v>
      </c>
      <c r="S71" s="206">
        <v>10.96</v>
      </c>
      <c r="T71" s="206">
        <v>0</v>
      </c>
      <c r="U71" s="206">
        <v>49.58</v>
      </c>
      <c r="V71" s="206">
        <v>8.7200000000000006</v>
      </c>
      <c r="W71" s="206">
        <v>17.37</v>
      </c>
      <c r="X71" s="206">
        <v>41.37</v>
      </c>
      <c r="Y71" s="206">
        <v>0</v>
      </c>
      <c r="Z71" s="206">
        <v>110.33</v>
      </c>
      <c r="AA71" s="206">
        <v>37.950000000000003</v>
      </c>
      <c r="AB71" s="206">
        <v>0</v>
      </c>
      <c r="AC71" s="206">
        <v>9.7799999999999994</v>
      </c>
      <c r="AD71" s="206">
        <v>0</v>
      </c>
      <c r="AE71" s="206">
        <v>0</v>
      </c>
      <c r="AF71" s="206">
        <v>0</v>
      </c>
      <c r="AG71" s="206">
        <v>0</v>
      </c>
      <c r="AH71" s="206">
        <v>5.66</v>
      </c>
      <c r="AI71" s="206">
        <v>0</v>
      </c>
      <c r="AJ71" s="206">
        <v>0</v>
      </c>
      <c r="AK71" s="206">
        <v>142.78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5.24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489.68</v>
      </c>
      <c r="L72" s="206">
        <v>9.0399999999999991</v>
      </c>
      <c r="M72" s="206">
        <v>60.14</v>
      </c>
      <c r="N72" s="206">
        <v>49.08</v>
      </c>
      <c r="O72" s="206">
        <v>69.27</v>
      </c>
      <c r="P72" s="206">
        <v>22.8</v>
      </c>
      <c r="Q72" s="206">
        <v>9.07</v>
      </c>
      <c r="R72" s="206">
        <v>17.559999999999999</v>
      </c>
      <c r="S72" s="206">
        <v>10.96</v>
      </c>
      <c r="T72" s="206">
        <v>0</v>
      </c>
      <c r="U72" s="206">
        <v>49.58</v>
      </c>
      <c r="V72" s="206">
        <v>8.7200000000000006</v>
      </c>
      <c r="W72" s="206">
        <v>17.37</v>
      </c>
      <c r="X72" s="206">
        <v>41.37</v>
      </c>
      <c r="Y72" s="206">
        <v>0</v>
      </c>
      <c r="Z72" s="206">
        <v>110.33</v>
      </c>
      <c r="AA72" s="206">
        <v>37.950000000000003</v>
      </c>
      <c r="AB72" s="206">
        <v>0</v>
      </c>
      <c r="AC72" s="206">
        <v>9.7799999999999994</v>
      </c>
      <c r="AD72" s="206">
        <v>0</v>
      </c>
      <c r="AE72" s="206">
        <v>0</v>
      </c>
      <c r="AF72" s="206">
        <v>0</v>
      </c>
      <c r="AG72" s="206">
        <v>0</v>
      </c>
      <c r="AH72" s="206">
        <v>5.66</v>
      </c>
      <c r="AI72" s="206">
        <v>0</v>
      </c>
      <c r="AJ72" s="206">
        <v>0</v>
      </c>
      <c r="AK72" s="206">
        <v>141.58000000000001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0.56000000000000005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489.68</v>
      </c>
      <c r="L73" s="206">
        <v>9.0399999999999991</v>
      </c>
      <c r="M73" s="206">
        <v>60.14</v>
      </c>
      <c r="N73" s="206">
        <v>49.08</v>
      </c>
      <c r="O73" s="206">
        <v>69.27</v>
      </c>
      <c r="P73" s="206">
        <v>22.8</v>
      </c>
      <c r="Q73" s="206">
        <v>9.07</v>
      </c>
      <c r="R73" s="206">
        <v>17.559999999999999</v>
      </c>
      <c r="S73" s="206">
        <v>10.96</v>
      </c>
      <c r="T73" s="206">
        <v>0</v>
      </c>
      <c r="U73" s="206">
        <v>49.58</v>
      </c>
      <c r="V73" s="206">
        <v>8.7200000000000006</v>
      </c>
      <c r="W73" s="206">
        <v>17.37</v>
      </c>
      <c r="X73" s="206">
        <v>41.37</v>
      </c>
      <c r="Y73" s="206">
        <v>0</v>
      </c>
      <c r="Z73" s="206">
        <v>110.33</v>
      </c>
      <c r="AA73" s="206">
        <v>37.950000000000003</v>
      </c>
      <c r="AB73" s="206">
        <v>0</v>
      </c>
      <c r="AC73" s="206">
        <v>9.7799999999999994</v>
      </c>
      <c r="AD73" s="206">
        <v>0</v>
      </c>
      <c r="AE73" s="206">
        <v>0</v>
      </c>
      <c r="AF73" s="206">
        <v>0</v>
      </c>
      <c r="AG73" s="206">
        <v>0</v>
      </c>
      <c r="AH73" s="206">
        <v>5.66</v>
      </c>
      <c r="AI73" s="206">
        <v>0</v>
      </c>
      <c r="AJ73" s="206">
        <v>0</v>
      </c>
      <c r="AK73" s="206">
        <v>140.44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489.68</v>
      </c>
      <c r="L74" s="206">
        <v>9.0399999999999991</v>
      </c>
      <c r="M74" s="206">
        <v>60.14</v>
      </c>
      <c r="N74" s="206">
        <v>49.08</v>
      </c>
      <c r="O74" s="206">
        <v>69.27</v>
      </c>
      <c r="P74" s="206">
        <v>22.8</v>
      </c>
      <c r="Q74" s="206">
        <v>9.07</v>
      </c>
      <c r="R74" s="206">
        <v>17.559999999999999</v>
      </c>
      <c r="S74" s="206">
        <v>10.96</v>
      </c>
      <c r="T74" s="206">
        <v>0</v>
      </c>
      <c r="U74" s="206">
        <v>49.58</v>
      </c>
      <c r="V74" s="206">
        <v>8.7200000000000006</v>
      </c>
      <c r="W74" s="206">
        <v>17.37</v>
      </c>
      <c r="X74" s="206">
        <v>41.37</v>
      </c>
      <c r="Y74" s="206">
        <v>0</v>
      </c>
      <c r="Z74" s="206">
        <v>110.33</v>
      </c>
      <c r="AA74" s="206">
        <v>37.950000000000003</v>
      </c>
      <c r="AB74" s="206">
        <v>0</v>
      </c>
      <c r="AC74" s="206">
        <v>9.7799999999999994</v>
      </c>
      <c r="AD74" s="206">
        <v>0</v>
      </c>
      <c r="AE74" s="206">
        <v>0</v>
      </c>
      <c r="AF74" s="206">
        <v>0</v>
      </c>
      <c r="AG74" s="206">
        <v>0</v>
      </c>
      <c r="AH74" s="206">
        <v>5.66</v>
      </c>
      <c r="AI74" s="206">
        <v>0</v>
      </c>
      <c r="AJ74" s="206">
        <v>0</v>
      </c>
      <c r="AK74" s="206">
        <v>139.9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489.68</v>
      </c>
      <c r="L75" s="206">
        <v>9.0399999999999991</v>
      </c>
      <c r="M75" s="206">
        <v>60.14</v>
      </c>
      <c r="N75" s="206">
        <v>49.08</v>
      </c>
      <c r="O75" s="206">
        <v>69.27</v>
      </c>
      <c r="P75" s="206">
        <v>22.8</v>
      </c>
      <c r="Q75" s="206">
        <v>9.07</v>
      </c>
      <c r="R75" s="206">
        <v>17.559999999999999</v>
      </c>
      <c r="S75" s="206">
        <v>10.96</v>
      </c>
      <c r="T75" s="206">
        <v>0</v>
      </c>
      <c r="U75" s="206">
        <v>49.58</v>
      </c>
      <c r="V75" s="206">
        <v>8.7200000000000006</v>
      </c>
      <c r="W75" s="206">
        <v>17.37</v>
      </c>
      <c r="X75" s="206">
        <v>41.37</v>
      </c>
      <c r="Y75" s="206">
        <v>0</v>
      </c>
      <c r="Z75" s="206">
        <v>110.33</v>
      </c>
      <c r="AA75" s="206">
        <v>37.950000000000003</v>
      </c>
      <c r="AB75" s="206">
        <v>0</v>
      </c>
      <c r="AC75" s="206">
        <v>9.7799999999999994</v>
      </c>
      <c r="AD75" s="206">
        <v>0</v>
      </c>
      <c r="AE75" s="206">
        <v>0</v>
      </c>
      <c r="AF75" s="206">
        <v>0</v>
      </c>
      <c r="AG75" s="206">
        <v>0</v>
      </c>
      <c r="AH75" s="206">
        <v>5.66</v>
      </c>
      <c r="AI75" s="206">
        <v>0</v>
      </c>
      <c r="AJ75" s="206">
        <v>0</v>
      </c>
      <c r="AK75" s="206">
        <v>139.37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489.68</v>
      </c>
      <c r="L76" s="206">
        <v>9.0399999999999991</v>
      </c>
      <c r="M76" s="206">
        <v>60.14</v>
      </c>
      <c r="N76" s="206">
        <v>49.08</v>
      </c>
      <c r="O76" s="206">
        <v>69.27</v>
      </c>
      <c r="P76" s="206">
        <v>22.8</v>
      </c>
      <c r="Q76" s="206">
        <v>9.07</v>
      </c>
      <c r="R76" s="206">
        <v>17.559999999999999</v>
      </c>
      <c r="S76" s="206">
        <v>10.96</v>
      </c>
      <c r="T76" s="206">
        <v>0</v>
      </c>
      <c r="U76" s="206">
        <v>49.58</v>
      </c>
      <c r="V76" s="206">
        <v>8.7200000000000006</v>
      </c>
      <c r="W76" s="206">
        <v>17.37</v>
      </c>
      <c r="X76" s="206">
        <v>41.37</v>
      </c>
      <c r="Y76" s="206">
        <v>0</v>
      </c>
      <c r="Z76" s="206">
        <v>110.33</v>
      </c>
      <c r="AA76" s="206">
        <v>37.950000000000003</v>
      </c>
      <c r="AB76" s="206">
        <v>0</v>
      </c>
      <c r="AC76" s="206">
        <v>9.7799999999999994</v>
      </c>
      <c r="AD76" s="206">
        <v>0</v>
      </c>
      <c r="AE76" s="206">
        <v>0</v>
      </c>
      <c r="AF76" s="206">
        <v>0</v>
      </c>
      <c r="AG76" s="206">
        <v>0</v>
      </c>
      <c r="AH76" s="206">
        <v>5.66</v>
      </c>
      <c r="AI76" s="206">
        <v>0</v>
      </c>
      <c r="AJ76" s="206">
        <v>0</v>
      </c>
      <c r="AK76" s="206">
        <v>138.85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489.68</v>
      </c>
      <c r="L77" s="206">
        <v>8.4</v>
      </c>
      <c r="M77" s="206">
        <v>60.14</v>
      </c>
      <c r="N77" s="206">
        <v>49.08</v>
      </c>
      <c r="O77" s="206">
        <v>69.27</v>
      </c>
      <c r="P77" s="206">
        <v>22.8</v>
      </c>
      <c r="Q77" s="206">
        <v>9.07</v>
      </c>
      <c r="R77" s="206">
        <v>17.559999999999999</v>
      </c>
      <c r="S77" s="206">
        <v>10.96</v>
      </c>
      <c r="T77" s="206">
        <v>0</v>
      </c>
      <c r="U77" s="206">
        <v>49.58</v>
      </c>
      <c r="V77" s="206">
        <v>8.7200000000000006</v>
      </c>
      <c r="W77" s="206">
        <v>17.829999999999998</v>
      </c>
      <c r="X77" s="206">
        <v>41.37</v>
      </c>
      <c r="Y77" s="206">
        <v>0</v>
      </c>
      <c r="Z77" s="206">
        <v>110.33</v>
      </c>
      <c r="AA77" s="206">
        <v>37.950000000000003</v>
      </c>
      <c r="AB77" s="206">
        <v>0</v>
      </c>
      <c r="AC77" s="206">
        <v>9.7799999999999994</v>
      </c>
      <c r="AD77" s="206">
        <v>0</v>
      </c>
      <c r="AE77" s="206">
        <v>0</v>
      </c>
      <c r="AF77" s="206">
        <v>0</v>
      </c>
      <c r="AG77" s="206">
        <v>0</v>
      </c>
      <c r="AH77" s="206">
        <v>5.66</v>
      </c>
      <c r="AI77" s="206">
        <v>0</v>
      </c>
      <c r="AJ77" s="206">
        <v>0</v>
      </c>
      <c r="AK77" s="206">
        <v>138.85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489.68</v>
      </c>
      <c r="L78" s="206">
        <v>8.4</v>
      </c>
      <c r="M78" s="206">
        <v>60.14</v>
      </c>
      <c r="N78" s="206">
        <v>49.08</v>
      </c>
      <c r="O78" s="206">
        <v>69.27</v>
      </c>
      <c r="P78" s="206">
        <v>22.8</v>
      </c>
      <c r="Q78" s="206">
        <v>9.07</v>
      </c>
      <c r="R78" s="206">
        <v>17.559999999999999</v>
      </c>
      <c r="S78" s="206">
        <v>10.96</v>
      </c>
      <c r="T78" s="206">
        <v>0</v>
      </c>
      <c r="U78" s="206">
        <v>49.58</v>
      </c>
      <c r="V78" s="206">
        <v>8.7200000000000006</v>
      </c>
      <c r="W78" s="206">
        <v>17.87</v>
      </c>
      <c r="X78" s="206">
        <v>41.37</v>
      </c>
      <c r="Y78" s="206">
        <v>0</v>
      </c>
      <c r="Z78" s="206">
        <v>110.33</v>
      </c>
      <c r="AA78" s="206">
        <v>37.950000000000003</v>
      </c>
      <c r="AB78" s="206">
        <v>0</v>
      </c>
      <c r="AC78" s="206">
        <v>9.7799999999999994</v>
      </c>
      <c r="AD78" s="206">
        <v>0</v>
      </c>
      <c r="AE78" s="206">
        <v>0</v>
      </c>
      <c r="AF78" s="206">
        <v>0</v>
      </c>
      <c r="AG78" s="206">
        <v>0</v>
      </c>
      <c r="AH78" s="206">
        <v>12.73</v>
      </c>
      <c r="AI78" s="206">
        <v>0</v>
      </c>
      <c r="AJ78" s="206">
        <v>0</v>
      </c>
      <c r="AK78" s="206">
        <v>138.85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489.68</v>
      </c>
      <c r="L79" s="206">
        <v>8.4</v>
      </c>
      <c r="M79" s="206">
        <v>60.14</v>
      </c>
      <c r="N79" s="206">
        <v>49.08</v>
      </c>
      <c r="O79" s="206">
        <v>69.27</v>
      </c>
      <c r="P79" s="206">
        <v>22.94</v>
      </c>
      <c r="Q79" s="206">
        <v>9.07</v>
      </c>
      <c r="R79" s="206">
        <v>17.559999999999999</v>
      </c>
      <c r="S79" s="206">
        <v>10.96</v>
      </c>
      <c r="T79" s="206">
        <v>0</v>
      </c>
      <c r="U79" s="206">
        <v>49.58</v>
      </c>
      <c r="V79" s="206">
        <v>8.7200000000000006</v>
      </c>
      <c r="W79" s="206">
        <v>17.36</v>
      </c>
      <c r="X79" s="206">
        <v>41.37</v>
      </c>
      <c r="Y79" s="206">
        <v>0</v>
      </c>
      <c r="Z79" s="206">
        <v>110.33</v>
      </c>
      <c r="AA79" s="206">
        <v>37.950000000000003</v>
      </c>
      <c r="AB79" s="206">
        <v>0</v>
      </c>
      <c r="AC79" s="206">
        <v>10.029999999999999</v>
      </c>
      <c r="AD79" s="206">
        <v>0</v>
      </c>
      <c r="AE79" s="206">
        <v>0</v>
      </c>
      <c r="AF79" s="206">
        <v>0</v>
      </c>
      <c r="AG79" s="206">
        <v>0</v>
      </c>
      <c r="AH79" s="206">
        <v>12.73</v>
      </c>
      <c r="AI79" s="206">
        <v>0</v>
      </c>
      <c r="AJ79" s="206">
        <v>0</v>
      </c>
      <c r="AK79" s="206">
        <v>138.85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489.68</v>
      </c>
      <c r="L80" s="206">
        <v>8.4</v>
      </c>
      <c r="M80" s="206">
        <v>60.14</v>
      </c>
      <c r="N80" s="206">
        <v>49.08</v>
      </c>
      <c r="O80" s="206">
        <v>69.27</v>
      </c>
      <c r="P80" s="206">
        <v>22.94</v>
      </c>
      <c r="Q80" s="206">
        <v>9.07</v>
      </c>
      <c r="R80" s="206">
        <v>17.559999999999999</v>
      </c>
      <c r="S80" s="206">
        <v>10.96</v>
      </c>
      <c r="T80" s="206">
        <v>0</v>
      </c>
      <c r="U80" s="206">
        <v>49.58</v>
      </c>
      <c r="V80" s="206">
        <v>8.7200000000000006</v>
      </c>
      <c r="W80" s="206">
        <v>17.36</v>
      </c>
      <c r="X80" s="206">
        <v>41.37</v>
      </c>
      <c r="Y80" s="206">
        <v>0</v>
      </c>
      <c r="Z80" s="206">
        <v>110.33</v>
      </c>
      <c r="AA80" s="206">
        <v>37.950000000000003</v>
      </c>
      <c r="AB80" s="206">
        <v>0</v>
      </c>
      <c r="AC80" s="206">
        <v>10.029999999999999</v>
      </c>
      <c r="AD80" s="206">
        <v>0</v>
      </c>
      <c r="AE80" s="206">
        <v>0</v>
      </c>
      <c r="AF80" s="206">
        <v>0</v>
      </c>
      <c r="AG80" s="206">
        <v>0</v>
      </c>
      <c r="AH80" s="206">
        <v>12.73</v>
      </c>
      <c r="AI80" s="206">
        <v>0</v>
      </c>
      <c r="AJ80" s="206">
        <v>0</v>
      </c>
      <c r="AK80" s="206">
        <v>138.85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489.68</v>
      </c>
      <c r="L81" s="206">
        <v>8.4</v>
      </c>
      <c r="M81" s="206">
        <v>60.14</v>
      </c>
      <c r="N81" s="206">
        <v>49.08</v>
      </c>
      <c r="O81" s="206">
        <v>69.27</v>
      </c>
      <c r="P81" s="206">
        <v>22.94</v>
      </c>
      <c r="Q81" s="206">
        <v>9.07</v>
      </c>
      <c r="R81" s="206">
        <v>17.559999999999999</v>
      </c>
      <c r="S81" s="206">
        <v>10.96</v>
      </c>
      <c r="T81" s="206">
        <v>0</v>
      </c>
      <c r="U81" s="206">
        <v>49.58</v>
      </c>
      <c r="V81" s="206">
        <v>8.7200000000000006</v>
      </c>
      <c r="W81" s="206">
        <v>17.37</v>
      </c>
      <c r="X81" s="206">
        <v>41.37</v>
      </c>
      <c r="Y81" s="206">
        <v>0</v>
      </c>
      <c r="Z81" s="206">
        <v>110.33</v>
      </c>
      <c r="AA81" s="206">
        <v>37.950000000000003</v>
      </c>
      <c r="AB81" s="206">
        <v>0</v>
      </c>
      <c r="AC81" s="206">
        <v>10.029999999999999</v>
      </c>
      <c r="AD81" s="206">
        <v>0</v>
      </c>
      <c r="AE81" s="206">
        <v>0</v>
      </c>
      <c r="AF81" s="206">
        <v>0</v>
      </c>
      <c r="AG81" s="206">
        <v>0</v>
      </c>
      <c r="AH81" s="206">
        <v>12.73</v>
      </c>
      <c r="AI81" s="206">
        <v>0</v>
      </c>
      <c r="AJ81" s="206">
        <v>0</v>
      </c>
      <c r="AK81" s="206">
        <v>138.85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489.68</v>
      </c>
      <c r="L82" s="206">
        <v>8.4</v>
      </c>
      <c r="M82" s="206">
        <v>60.14</v>
      </c>
      <c r="N82" s="206">
        <v>49.08</v>
      </c>
      <c r="O82" s="206">
        <v>69.27</v>
      </c>
      <c r="P82" s="206">
        <v>22.94</v>
      </c>
      <c r="Q82" s="206">
        <v>9.07</v>
      </c>
      <c r="R82" s="206">
        <v>17.559999999999999</v>
      </c>
      <c r="S82" s="206">
        <v>10.96</v>
      </c>
      <c r="T82" s="206">
        <v>0</v>
      </c>
      <c r="U82" s="206">
        <v>49.58</v>
      </c>
      <c r="V82" s="206">
        <v>8.7200000000000006</v>
      </c>
      <c r="W82" s="206">
        <v>17.37</v>
      </c>
      <c r="X82" s="206">
        <v>41.37</v>
      </c>
      <c r="Y82" s="206">
        <v>0</v>
      </c>
      <c r="Z82" s="206">
        <v>110.33</v>
      </c>
      <c r="AA82" s="206">
        <v>37.950000000000003</v>
      </c>
      <c r="AB82" s="206">
        <v>0</v>
      </c>
      <c r="AC82" s="206">
        <v>10.029999999999999</v>
      </c>
      <c r="AD82" s="206">
        <v>0</v>
      </c>
      <c r="AE82" s="206">
        <v>0</v>
      </c>
      <c r="AF82" s="206">
        <v>0</v>
      </c>
      <c r="AG82" s="206">
        <v>0</v>
      </c>
      <c r="AH82" s="206">
        <v>12.73</v>
      </c>
      <c r="AI82" s="206">
        <v>0</v>
      </c>
      <c r="AJ82" s="206">
        <v>0</v>
      </c>
      <c r="AK82" s="206">
        <v>139.37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489.68</v>
      </c>
      <c r="L83" s="206">
        <v>8.4</v>
      </c>
      <c r="M83" s="206">
        <v>60.14</v>
      </c>
      <c r="N83" s="206">
        <v>49.08</v>
      </c>
      <c r="O83" s="206">
        <v>69.27</v>
      </c>
      <c r="P83" s="206">
        <v>22.94</v>
      </c>
      <c r="Q83" s="206">
        <v>9.07</v>
      </c>
      <c r="R83" s="206">
        <v>17.559999999999999</v>
      </c>
      <c r="S83" s="206">
        <v>10.96</v>
      </c>
      <c r="T83" s="206">
        <v>0</v>
      </c>
      <c r="U83" s="206">
        <v>49.58</v>
      </c>
      <c r="V83" s="206">
        <v>8.7200000000000006</v>
      </c>
      <c r="W83" s="206">
        <v>17.37</v>
      </c>
      <c r="X83" s="206">
        <v>41.37</v>
      </c>
      <c r="Y83" s="206">
        <v>0</v>
      </c>
      <c r="Z83" s="206">
        <v>110.33</v>
      </c>
      <c r="AA83" s="206">
        <v>37.950000000000003</v>
      </c>
      <c r="AB83" s="206">
        <v>0</v>
      </c>
      <c r="AC83" s="206">
        <v>16.149999999999999</v>
      </c>
      <c r="AD83" s="206">
        <v>0</v>
      </c>
      <c r="AE83" s="206">
        <v>0</v>
      </c>
      <c r="AF83" s="206">
        <v>0</v>
      </c>
      <c r="AG83" s="206">
        <v>0</v>
      </c>
      <c r="AH83" s="206">
        <v>12.73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489.68</v>
      </c>
      <c r="L84" s="206">
        <v>8.4</v>
      </c>
      <c r="M84" s="206">
        <v>60.14</v>
      </c>
      <c r="N84" s="206">
        <v>49.08</v>
      </c>
      <c r="O84" s="206">
        <v>69.27</v>
      </c>
      <c r="P84" s="206">
        <v>22.94</v>
      </c>
      <c r="Q84" s="206">
        <v>9.07</v>
      </c>
      <c r="R84" s="206">
        <v>17.559999999999999</v>
      </c>
      <c r="S84" s="206">
        <v>10.96</v>
      </c>
      <c r="T84" s="206">
        <v>0</v>
      </c>
      <c r="U84" s="206">
        <v>49.58</v>
      </c>
      <c r="V84" s="206">
        <v>8.7200000000000006</v>
      </c>
      <c r="W84" s="206">
        <v>17.37</v>
      </c>
      <c r="X84" s="206">
        <v>41.37</v>
      </c>
      <c r="Y84" s="206">
        <v>0</v>
      </c>
      <c r="Z84" s="206">
        <v>110.33</v>
      </c>
      <c r="AA84" s="206">
        <v>37.950000000000003</v>
      </c>
      <c r="AB84" s="206">
        <v>0</v>
      </c>
      <c r="AC84" s="206">
        <v>16.149999999999999</v>
      </c>
      <c r="AD84" s="206">
        <v>0</v>
      </c>
      <c r="AE84" s="206">
        <v>0</v>
      </c>
      <c r="AF84" s="206">
        <v>0</v>
      </c>
      <c r="AG84" s="206">
        <v>0</v>
      </c>
      <c r="AH84" s="206">
        <v>12.73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489.68</v>
      </c>
      <c r="L85" s="206">
        <v>8.4</v>
      </c>
      <c r="M85" s="206">
        <v>60.14</v>
      </c>
      <c r="N85" s="206">
        <v>49.08</v>
      </c>
      <c r="O85" s="206">
        <v>69.27</v>
      </c>
      <c r="P85" s="206">
        <v>22.94</v>
      </c>
      <c r="Q85" s="206">
        <v>9.07</v>
      </c>
      <c r="R85" s="206">
        <v>17.559999999999999</v>
      </c>
      <c r="S85" s="206">
        <v>10.96</v>
      </c>
      <c r="T85" s="206">
        <v>0</v>
      </c>
      <c r="U85" s="206">
        <v>49.58</v>
      </c>
      <c r="V85" s="206">
        <v>8.7200000000000006</v>
      </c>
      <c r="W85" s="206">
        <v>17.37</v>
      </c>
      <c r="X85" s="206">
        <v>41.37</v>
      </c>
      <c r="Y85" s="206">
        <v>0</v>
      </c>
      <c r="Z85" s="206">
        <v>110.33</v>
      </c>
      <c r="AA85" s="206">
        <v>37.950000000000003</v>
      </c>
      <c r="AB85" s="206">
        <v>0</v>
      </c>
      <c r="AC85" s="206">
        <v>16.149999999999999</v>
      </c>
      <c r="AD85" s="206">
        <v>0</v>
      </c>
      <c r="AE85" s="206">
        <v>0</v>
      </c>
      <c r="AF85" s="206">
        <v>0</v>
      </c>
      <c r="AG85" s="206">
        <v>0</v>
      </c>
      <c r="AH85" s="206">
        <v>12.73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489.68</v>
      </c>
      <c r="L86" s="206">
        <v>8.4</v>
      </c>
      <c r="M86" s="206">
        <v>60.14</v>
      </c>
      <c r="N86" s="206">
        <v>49.08</v>
      </c>
      <c r="O86" s="206">
        <v>69.27</v>
      </c>
      <c r="P86" s="206">
        <v>22.94</v>
      </c>
      <c r="Q86" s="206">
        <v>9.07</v>
      </c>
      <c r="R86" s="206">
        <v>17.559999999999999</v>
      </c>
      <c r="S86" s="206">
        <v>10.96</v>
      </c>
      <c r="T86" s="206">
        <v>0</v>
      </c>
      <c r="U86" s="206">
        <v>49.58</v>
      </c>
      <c r="V86" s="206">
        <v>8.7200000000000006</v>
      </c>
      <c r="W86" s="206">
        <v>17.37</v>
      </c>
      <c r="X86" s="206">
        <v>41.37</v>
      </c>
      <c r="Y86" s="206">
        <v>0</v>
      </c>
      <c r="Z86" s="206">
        <v>110.33</v>
      </c>
      <c r="AA86" s="206">
        <v>37.950000000000003</v>
      </c>
      <c r="AB86" s="206">
        <v>0</v>
      </c>
      <c r="AC86" s="206">
        <v>16.149999999999999</v>
      </c>
      <c r="AD86" s="206">
        <v>0</v>
      </c>
      <c r="AE86" s="206">
        <v>0</v>
      </c>
      <c r="AF86" s="206">
        <v>0</v>
      </c>
      <c r="AG86" s="206">
        <v>0</v>
      </c>
      <c r="AH86" s="206">
        <v>12.73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489.68</v>
      </c>
      <c r="L87" s="206">
        <v>8.4</v>
      </c>
      <c r="M87" s="206">
        <v>60.14</v>
      </c>
      <c r="N87" s="206">
        <v>49.08</v>
      </c>
      <c r="O87" s="206">
        <v>69.27</v>
      </c>
      <c r="P87" s="206">
        <v>22.94</v>
      </c>
      <c r="Q87" s="206">
        <v>9.07</v>
      </c>
      <c r="R87" s="206">
        <v>17.559999999999999</v>
      </c>
      <c r="S87" s="206">
        <v>10.96</v>
      </c>
      <c r="T87" s="206">
        <v>0</v>
      </c>
      <c r="U87" s="206">
        <v>49.58</v>
      </c>
      <c r="V87" s="206">
        <v>8.7200000000000006</v>
      </c>
      <c r="W87" s="206">
        <v>17.36</v>
      </c>
      <c r="X87" s="206">
        <v>41.37</v>
      </c>
      <c r="Y87" s="206">
        <v>0</v>
      </c>
      <c r="Z87" s="206">
        <v>110.33</v>
      </c>
      <c r="AA87" s="206">
        <v>37.950000000000003</v>
      </c>
      <c r="AB87" s="206">
        <v>0</v>
      </c>
      <c r="AC87" s="206">
        <v>16.149999999999999</v>
      </c>
      <c r="AD87" s="206">
        <v>0</v>
      </c>
      <c r="AE87" s="206">
        <v>0</v>
      </c>
      <c r="AF87" s="206">
        <v>0</v>
      </c>
      <c r="AG87" s="206">
        <v>0</v>
      </c>
      <c r="AH87" s="206">
        <v>18.39</v>
      </c>
      <c r="AI87" s="206">
        <v>0</v>
      </c>
      <c r="AJ87" s="206">
        <v>0</v>
      </c>
      <c r="AK87" s="206">
        <v>82.26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489.68</v>
      </c>
      <c r="L88" s="206">
        <v>8.4</v>
      </c>
      <c r="M88" s="206">
        <v>60.14</v>
      </c>
      <c r="N88" s="206">
        <v>49.08</v>
      </c>
      <c r="O88" s="206">
        <v>69.27</v>
      </c>
      <c r="P88" s="206">
        <v>22.94</v>
      </c>
      <c r="Q88" s="206">
        <v>9.07</v>
      </c>
      <c r="R88" s="206">
        <v>17.559999999999999</v>
      </c>
      <c r="S88" s="206">
        <v>10.96</v>
      </c>
      <c r="T88" s="206">
        <v>0</v>
      </c>
      <c r="U88" s="206">
        <v>49.58</v>
      </c>
      <c r="V88" s="206">
        <v>8.7200000000000006</v>
      </c>
      <c r="W88" s="206">
        <v>17.36</v>
      </c>
      <c r="X88" s="206">
        <v>41.37</v>
      </c>
      <c r="Y88" s="206">
        <v>0</v>
      </c>
      <c r="Z88" s="206">
        <v>110.33</v>
      </c>
      <c r="AA88" s="206">
        <v>37.950000000000003</v>
      </c>
      <c r="AB88" s="206">
        <v>0</v>
      </c>
      <c r="AC88" s="206">
        <v>16.149999999999999</v>
      </c>
      <c r="AD88" s="206">
        <v>0</v>
      </c>
      <c r="AE88" s="206">
        <v>0</v>
      </c>
      <c r="AF88" s="206">
        <v>0</v>
      </c>
      <c r="AG88" s="206">
        <v>0</v>
      </c>
      <c r="AH88" s="206">
        <v>18.39</v>
      </c>
      <c r="AI88" s="206">
        <v>0</v>
      </c>
      <c r="AJ88" s="206">
        <v>0</v>
      </c>
      <c r="AK88" s="206">
        <v>82.26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489.68</v>
      </c>
      <c r="L89" s="206">
        <v>8.68</v>
      </c>
      <c r="M89" s="206">
        <v>60.14</v>
      </c>
      <c r="N89" s="206">
        <v>49.08</v>
      </c>
      <c r="O89" s="206">
        <v>69.27</v>
      </c>
      <c r="P89" s="206">
        <v>22.94</v>
      </c>
      <c r="Q89" s="206">
        <v>9.4700000000000006</v>
      </c>
      <c r="R89" s="206">
        <v>17.559999999999999</v>
      </c>
      <c r="S89" s="206">
        <v>10.96</v>
      </c>
      <c r="T89" s="206">
        <v>0</v>
      </c>
      <c r="U89" s="206">
        <v>49.58</v>
      </c>
      <c r="V89" s="206">
        <v>8.7200000000000006</v>
      </c>
      <c r="W89" s="206">
        <v>17.36</v>
      </c>
      <c r="X89" s="206">
        <v>41.37</v>
      </c>
      <c r="Y89" s="206">
        <v>0</v>
      </c>
      <c r="Z89" s="206">
        <v>110.33</v>
      </c>
      <c r="AA89" s="206">
        <v>37.950000000000003</v>
      </c>
      <c r="AB89" s="206">
        <v>0</v>
      </c>
      <c r="AC89" s="206">
        <v>16.149999999999999</v>
      </c>
      <c r="AD89" s="206">
        <v>0</v>
      </c>
      <c r="AE89" s="206">
        <v>0</v>
      </c>
      <c r="AF89" s="206">
        <v>0</v>
      </c>
      <c r="AG89" s="206">
        <v>0</v>
      </c>
      <c r="AH89" s="206">
        <v>18.39</v>
      </c>
      <c r="AI89" s="206">
        <v>0</v>
      </c>
      <c r="AJ89" s="206">
        <v>0</v>
      </c>
      <c r="AK89" s="206">
        <v>82.26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489.68</v>
      </c>
      <c r="L90" s="206">
        <v>8.4</v>
      </c>
      <c r="M90" s="206">
        <v>60.14</v>
      </c>
      <c r="N90" s="206">
        <v>49.08</v>
      </c>
      <c r="O90" s="206">
        <v>69.27</v>
      </c>
      <c r="P90" s="206">
        <v>22.94</v>
      </c>
      <c r="Q90" s="206">
        <v>9.08</v>
      </c>
      <c r="R90" s="206">
        <v>17.559999999999999</v>
      </c>
      <c r="S90" s="206">
        <v>10.96</v>
      </c>
      <c r="T90" s="206">
        <v>0</v>
      </c>
      <c r="U90" s="206">
        <v>49.58</v>
      </c>
      <c r="V90" s="206">
        <v>8.7200000000000006</v>
      </c>
      <c r="W90" s="206">
        <v>17.36</v>
      </c>
      <c r="X90" s="206">
        <v>41.37</v>
      </c>
      <c r="Y90" s="206">
        <v>0</v>
      </c>
      <c r="Z90" s="206">
        <v>110.33</v>
      </c>
      <c r="AA90" s="206">
        <v>37.950000000000003</v>
      </c>
      <c r="AB90" s="206">
        <v>0</v>
      </c>
      <c r="AC90" s="206">
        <v>16.149999999999999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82.26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489.67</v>
      </c>
      <c r="L91" s="206">
        <v>8.42</v>
      </c>
      <c r="M91" s="206">
        <v>60.14</v>
      </c>
      <c r="N91" s="206">
        <v>49.08</v>
      </c>
      <c r="O91" s="206">
        <v>69.27</v>
      </c>
      <c r="P91" s="206">
        <v>22.94</v>
      </c>
      <c r="Q91" s="206">
        <v>9.08</v>
      </c>
      <c r="R91" s="206">
        <v>17.559999999999999</v>
      </c>
      <c r="S91" s="206">
        <v>10.96</v>
      </c>
      <c r="T91" s="206">
        <v>0</v>
      </c>
      <c r="U91" s="206">
        <v>49.58</v>
      </c>
      <c r="V91" s="206">
        <v>8.7200000000000006</v>
      </c>
      <c r="W91" s="206">
        <v>17.36</v>
      </c>
      <c r="X91" s="206">
        <v>41.37</v>
      </c>
      <c r="Y91" s="206">
        <v>0</v>
      </c>
      <c r="Z91" s="206">
        <v>110.33</v>
      </c>
      <c r="AA91" s="206">
        <v>37.950000000000003</v>
      </c>
      <c r="AB91" s="206">
        <v>0</v>
      </c>
      <c r="AC91" s="206">
        <v>16.149999999999999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82.26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489.67</v>
      </c>
      <c r="L92" s="206">
        <v>8.42</v>
      </c>
      <c r="M92" s="206">
        <v>60.14</v>
      </c>
      <c r="N92" s="206">
        <v>49.08</v>
      </c>
      <c r="O92" s="206">
        <v>69.27</v>
      </c>
      <c r="P92" s="206">
        <v>22.94</v>
      </c>
      <c r="Q92" s="206">
        <v>9.08</v>
      </c>
      <c r="R92" s="206">
        <v>17.559999999999999</v>
      </c>
      <c r="S92" s="206">
        <v>10.96</v>
      </c>
      <c r="T92" s="206">
        <v>0</v>
      </c>
      <c r="U92" s="206">
        <v>49.58</v>
      </c>
      <c r="V92" s="206">
        <v>8.7200000000000006</v>
      </c>
      <c r="W92" s="206">
        <v>17.36</v>
      </c>
      <c r="X92" s="206">
        <v>41.37</v>
      </c>
      <c r="Y92" s="206">
        <v>0</v>
      </c>
      <c r="Z92" s="206">
        <v>110.33</v>
      </c>
      <c r="AA92" s="206">
        <v>37.950000000000003</v>
      </c>
      <c r="AB92" s="206">
        <v>0</v>
      </c>
      <c r="AC92" s="206">
        <v>16.149999999999999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82.26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458.77</v>
      </c>
      <c r="L93" s="206">
        <v>2.87</v>
      </c>
      <c r="M93" s="206">
        <v>60.14</v>
      </c>
      <c r="N93" s="206">
        <v>49.08</v>
      </c>
      <c r="O93" s="206">
        <v>69.27</v>
      </c>
      <c r="P93" s="206">
        <v>22.94</v>
      </c>
      <c r="Q93" s="206">
        <v>3.36</v>
      </c>
      <c r="R93" s="206">
        <v>17.559999999999999</v>
      </c>
      <c r="S93" s="206">
        <v>5</v>
      </c>
      <c r="T93" s="206">
        <v>0</v>
      </c>
      <c r="U93" s="206">
        <v>49.58</v>
      </c>
      <c r="V93" s="206">
        <v>8.7200000000000006</v>
      </c>
      <c r="W93" s="206">
        <v>17.36</v>
      </c>
      <c r="X93" s="206">
        <v>41.37</v>
      </c>
      <c r="Y93" s="206">
        <v>0</v>
      </c>
      <c r="Z93" s="206">
        <v>110.33</v>
      </c>
      <c r="AA93" s="206">
        <v>37.950000000000003</v>
      </c>
      <c r="AB93" s="206">
        <v>0</v>
      </c>
      <c r="AC93" s="206">
        <v>15.16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453.91</v>
      </c>
      <c r="L94" s="206">
        <v>2.87</v>
      </c>
      <c r="M94" s="206">
        <v>60.14</v>
      </c>
      <c r="N94" s="206">
        <v>49.08</v>
      </c>
      <c r="O94" s="206">
        <v>69.27</v>
      </c>
      <c r="P94" s="206">
        <v>22.94</v>
      </c>
      <c r="Q94" s="206">
        <v>3.36</v>
      </c>
      <c r="R94" s="206">
        <v>18.329999999999998</v>
      </c>
      <c r="S94" s="206">
        <v>5</v>
      </c>
      <c r="T94" s="206">
        <v>0</v>
      </c>
      <c r="U94" s="206">
        <v>49.58</v>
      </c>
      <c r="V94" s="206">
        <v>8.7200000000000006</v>
      </c>
      <c r="W94" s="206">
        <v>17.43</v>
      </c>
      <c r="X94" s="206">
        <v>41.37</v>
      </c>
      <c r="Y94" s="206">
        <v>0</v>
      </c>
      <c r="Z94" s="206">
        <v>110.33</v>
      </c>
      <c r="AA94" s="206">
        <v>37.950000000000003</v>
      </c>
      <c r="AB94" s="206">
        <v>0</v>
      </c>
      <c r="AC94" s="206">
        <v>15.16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436.67</v>
      </c>
      <c r="L95" s="206">
        <v>2.87</v>
      </c>
      <c r="M95" s="206">
        <v>60.14</v>
      </c>
      <c r="N95" s="206">
        <v>49.08</v>
      </c>
      <c r="O95" s="206">
        <v>69.27</v>
      </c>
      <c r="P95" s="206">
        <v>22.94</v>
      </c>
      <c r="Q95" s="206">
        <v>3.37</v>
      </c>
      <c r="R95" s="206">
        <v>17.62</v>
      </c>
      <c r="S95" s="206">
        <v>5</v>
      </c>
      <c r="T95" s="206">
        <v>0</v>
      </c>
      <c r="U95" s="206">
        <v>49.07</v>
      </c>
      <c r="V95" s="206">
        <v>8.7200000000000006</v>
      </c>
      <c r="W95" s="206">
        <v>17.53</v>
      </c>
      <c r="X95" s="206">
        <v>42.21</v>
      </c>
      <c r="Y95" s="206">
        <v>0</v>
      </c>
      <c r="Z95" s="206">
        <v>110.33</v>
      </c>
      <c r="AA95" s="206">
        <v>37.950000000000003</v>
      </c>
      <c r="AB95" s="206">
        <v>0</v>
      </c>
      <c r="AC95" s="206">
        <v>15.16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385.6</v>
      </c>
      <c r="L96" s="206">
        <v>2.87</v>
      </c>
      <c r="M96" s="206">
        <v>60.14</v>
      </c>
      <c r="N96" s="206">
        <v>49.08</v>
      </c>
      <c r="O96" s="206">
        <v>69.27</v>
      </c>
      <c r="P96" s="206">
        <v>22.94</v>
      </c>
      <c r="Q96" s="206">
        <v>3.37</v>
      </c>
      <c r="R96" s="206">
        <v>17.61</v>
      </c>
      <c r="S96" s="206">
        <v>5</v>
      </c>
      <c r="T96" s="206">
        <v>0</v>
      </c>
      <c r="U96" s="206">
        <v>49.07</v>
      </c>
      <c r="V96" s="206">
        <v>8.7200000000000006</v>
      </c>
      <c r="W96" s="206">
        <v>17.53</v>
      </c>
      <c r="X96" s="206">
        <v>41.37</v>
      </c>
      <c r="Y96" s="206">
        <v>0</v>
      </c>
      <c r="Z96" s="206">
        <v>110.33</v>
      </c>
      <c r="AA96" s="206">
        <v>37.950000000000003</v>
      </c>
      <c r="AB96" s="206">
        <v>0</v>
      </c>
      <c r="AC96" s="206">
        <v>15.16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320.01</v>
      </c>
      <c r="L97" s="206">
        <v>2.87</v>
      </c>
      <c r="M97" s="206">
        <v>60.14</v>
      </c>
      <c r="N97" s="206">
        <v>49.08</v>
      </c>
      <c r="O97" s="206">
        <v>69.27</v>
      </c>
      <c r="P97" s="206">
        <v>22.95</v>
      </c>
      <c r="Q97" s="206">
        <v>3.76</v>
      </c>
      <c r="R97" s="206">
        <v>17.62</v>
      </c>
      <c r="S97" s="206">
        <v>5</v>
      </c>
      <c r="T97" s="206">
        <v>0</v>
      </c>
      <c r="U97" s="206">
        <v>49.07</v>
      </c>
      <c r="V97" s="206">
        <v>8.7200000000000006</v>
      </c>
      <c r="W97" s="206">
        <v>17.53</v>
      </c>
      <c r="X97" s="206">
        <v>41.37</v>
      </c>
      <c r="Y97" s="206">
        <v>0</v>
      </c>
      <c r="Z97" s="206">
        <v>110.33</v>
      </c>
      <c r="AA97" s="206">
        <v>37.950000000000003</v>
      </c>
      <c r="AB97" s="206">
        <v>0</v>
      </c>
      <c r="AC97" s="206">
        <v>15.16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298.97000000000003</v>
      </c>
      <c r="L98" s="206">
        <v>2.87</v>
      </c>
      <c r="M98" s="206">
        <v>60.14</v>
      </c>
      <c r="N98" s="206">
        <v>49.08</v>
      </c>
      <c r="O98" s="206">
        <v>69.27</v>
      </c>
      <c r="P98" s="206">
        <v>22.95</v>
      </c>
      <c r="Q98" s="206">
        <v>3.76</v>
      </c>
      <c r="R98" s="206">
        <v>17.62</v>
      </c>
      <c r="S98" s="206">
        <v>5</v>
      </c>
      <c r="T98" s="206">
        <v>0</v>
      </c>
      <c r="U98" s="206">
        <v>49.07</v>
      </c>
      <c r="V98" s="206">
        <v>8.7200000000000006</v>
      </c>
      <c r="W98" s="206">
        <v>17.53</v>
      </c>
      <c r="X98" s="206">
        <v>41.37</v>
      </c>
      <c r="Y98" s="206">
        <v>0</v>
      </c>
      <c r="Z98" s="206">
        <v>110.33</v>
      </c>
      <c r="AA98" s="206">
        <v>37.950000000000003</v>
      </c>
      <c r="AB98" s="206">
        <v>0</v>
      </c>
      <c r="AC98" s="206">
        <v>15.16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10.275767500000004</v>
      </c>
      <c r="L99">
        <f t="shared" si="0"/>
        <v>0.16678000000000001</v>
      </c>
      <c r="M99">
        <f t="shared" si="0"/>
        <v>1.4433600000000015</v>
      </c>
      <c r="N99">
        <f t="shared" si="0"/>
        <v>1.1779199999999987</v>
      </c>
      <c r="O99">
        <f t="shared" si="0"/>
        <v>1.662480000000004</v>
      </c>
      <c r="P99">
        <f t="shared" si="0"/>
        <v>0.55004499999999967</v>
      </c>
      <c r="Q99">
        <f t="shared" si="0"/>
        <v>0.1825400000000002</v>
      </c>
      <c r="R99">
        <f t="shared" si="0"/>
        <v>0.37136749999999918</v>
      </c>
      <c r="S99">
        <f t="shared" si="0"/>
        <v>0.21968000000000018</v>
      </c>
      <c r="T99">
        <f t="shared" si="0"/>
        <v>0</v>
      </c>
      <c r="U99">
        <f t="shared" si="0"/>
        <v>1.1488624999999988</v>
      </c>
      <c r="V99">
        <f t="shared" si="0"/>
        <v>0.15953500000000029</v>
      </c>
      <c r="W99">
        <f t="shared" si="0"/>
        <v>0.34396499999999974</v>
      </c>
      <c r="X99">
        <f t="shared" si="0"/>
        <v>0.8406399999999985</v>
      </c>
      <c r="Y99">
        <f t="shared" si="0"/>
        <v>0</v>
      </c>
      <c r="Z99">
        <f t="shared" si="0"/>
        <v>2.4881449999999989</v>
      </c>
      <c r="AA99">
        <f t="shared" si="0"/>
        <v>0.78110999999999908</v>
      </c>
      <c r="AB99">
        <f t="shared" si="0"/>
        <v>0</v>
      </c>
      <c r="AC99">
        <f t="shared" si="0"/>
        <v>0.33525750000000004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6.365999999999998E-2</v>
      </c>
      <c r="AI99">
        <f t="shared" si="0"/>
        <v>0</v>
      </c>
      <c r="AJ99">
        <f t="shared" si="0"/>
        <v>0</v>
      </c>
      <c r="AK99">
        <f t="shared" si="0"/>
        <v>2.418292500000002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0.39393499999999998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83.72</v>
      </c>
      <c r="L3" s="206">
        <v>20.29</v>
      </c>
      <c r="M3" s="206">
        <v>0</v>
      </c>
      <c r="N3" s="206">
        <v>28.37</v>
      </c>
      <c r="O3" s="206">
        <v>47.62</v>
      </c>
      <c r="P3" s="206">
        <v>57.89</v>
      </c>
      <c r="Q3" s="206">
        <v>2.82</v>
      </c>
      <c r="R3" s="206">
        <v>4.62</v>
      </c>
      <c r="S3" s="206">
        <v>3.29</v>
      </c>
      <c r="T3" s="206">
        <v>0</v>
      </c>
      <c r="U3" s="206">
        <v>264.19</v>
      </c>
      <c r="V3" s="206">
        <v>0.91</v>
      </c>
      <c r="W3" s="206">
        <v>4.9800000000000004</v>
      </c>
      <c r="X3" s="206">
        <v>13.69</v>
      </c>
      <c r="Y3" s="206">
        <v>0</v>
      </c>
      <c r="Z3" s="206">
        <v>32.57</v>
      </c>
      <c r="AA3" s="206">
        <v>9.58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47.56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82.47</v>
      </c>
      <c r="L4" s="206">
        <v>20.29</v>
      </c>
      <c r="M4" s="206">
        <v>0</v>
      </c>
      <c r="N4" s="206">
        <v>28.37</v>
      </c>
      <c r="O4" s="206">
        <v>47.62</v>
      </c>
      <c r="P4" s="206">
        <v>57.89</v>
      </c>
      <c r="Q4" s="206">
        <v>2.82</v>
      </c>
      <c r="R4" s="206">
        <v>4.51</v>
      </c>
      <c r="S4" s="206">
        <v>3.29</v>
      </c>
      <c r="T4" s="206">
        <v>0</v>
      </c>
      <c r="U4" s="206">
        <v>264.19</v>
      </c>
      <c r="V4" s="206">
        <v>0</v>
      </c>
      <c r="W4" s="206">
        <v>4.79</v>
      </c>
      <c r="X4" s="206">
        <v>10.54</v>
      </c>
      <c r="Y4" s="206">
        <v>0</v>
      </c>
      <c r="Z4" s="206">
        <v>32.57</v>
      </c>
      <c r="AA4" s="206">
        <v>9.58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47.56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82.47</v>
      </c>
      <c r="L5" s="206">
        <v>20.29</v>
      </c>
      <c r="M5" s="206">
        <v>0</v>
      </c>
      <c r="N5" s="206">
        <v>28.37</v>
      </c>
      <c r="O5" s="206">
        <v>47.62</v>
      </c>
      <c r="P5" s="206">
        <v>57.89</v>
      </c>
      <c r="Q5" s="206">
        <v>2.82</v>
      </c>
      <c r="R5" s="206">
        <v>4.51</v>
      </c>
      <c r="S5" s="206">
        <v>3.29</v>
      </c>
      <c r="T5" s="206">
        <v>0</v>
      </c>
      <c r="U5" s="206">
        <v>264.19</v>
      </c>
      <c r="V5" s="206">
        <v>0</v>
      </c>
      <c r="W5" s="206">
        <v>4.79</v>
      </c>
      <c r="X5" s="206">
        <v>10.54</v>
      </c>
      <c r="Y5" s="206">
        <v>0</v>
      </c>
      <c r="Z5" s="206">
        <v>32.57</v>
      </c>
      <c r="AA5" s="206">
        <v>9.58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47.56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82.47</v>
      </c>
      <c r="L6" s="206">
        <v>20.29</v>
      </c>
      <c r="M6" s="206">
        <v>0</v>
      </c>
      <c r="N6" s="206">
        <v>28.37</v>
      </c>
      <c r="O6" s="206">
        <v>47.62</v>
      </c>
      <c r="P6" s="206">
        <v>57.89</v>
      </c>
      <c r="Q6" s="206">
        <v>2.82</v>
      </c>
      <c r="R6" s="206">
        <v>4.51</v>
      </c>
      <c r="S6" s="206">
        <v>3.29</v>
      </c>
      <c r="T6" s="206">
        <v>0</v>
      </c>
      <c r="U6" s="206">
        <v>264.19</v>
      </c>
      <c r="V6" s="206">
        <v>0</v>
      </c>
      <c r="W6" s="206">
        <v>4.79</v>
      </c>
      <c r="X6" s="206">
        <v>10.54</v>
      </c>
      <c r="Y6" s="206">
        <v>0</v>
      </c>
      <c r="Z6" s="206">
        <v>32.57</v>
      </c>
      <c r="AA6" s="206">
        <v>9.58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47.56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82.47</v>
      </c>
      <c r="L7" s="206">
        <v>20.29</v>
      </c>
      <c r="M7" s="206">
        <v>0</v>
      </c>
      <c r="N7" s="206">
        <v>28.37</v>
      </c>
      <c r="O7" s="206">
        <v>47.62</v>
      </c>
      <c r="P7" s="206">
        <v>57.89</v>
      </c>
      <c r="Q7" s="206">
        <v>2.82</v>
      </c>
      <c r="R7" s="206">
        <v>4.51</v>
      </c>
      <c r="S7" s="206">
        <v>3.29</v>
      </c>
      <c r="T7" s="206">
        <v>0</v>
      </c>
      <c r="U7" s="206">
        <v>264.19</v>
      </c>
      <c r="V7" s="206">
        <v>0</v>
      </c>
      <c r="W7" s="206">
        <v>4.79</v>
      </c>
      <c r="X7" s="206">
        <v>10.54</v>
      </c>
      <c r="Y7" s="206">
        <v>0</v>
      </c>
      <c r="Z7" s="206">
        <v>32.57</v>
      </c>
      <c r="AA7" s="206">
        <v>9.58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82.62</v>
      </c>
      <c r="L8" s="206">
        <v>20.29</v>
      </c>
      <c r="M8" s="206">
        <v>0</v>
      </c>
      <c r="N8" s="206">
        <v>28.37</v>
      </c>
      <c r="O8" s="206">
        <v>47.62</v>
      </c>
      <c r="P8" s="206">
        <v>57.89</v>
      </c>
      <c r="Q8" s="206">
        <v>2.82</v>
      </c>
      <c r="R8" s="206">
        <v>4.7</v>
      </c>
      <c r="S8" s="206">
        <v>3.36</v>
      </c>
      <c r="T8" s="206">
        <v>0</v>
      </c>
      <c r="U8" s="206">
        <v>264.19</v>
      </c>
      <c r="V8" s="206">
        <v>0</v>
      </c>
      <c r="W8" s="206">
        <v>4.79</v>
      </c>
      <c r="X8" s="206">
        <v>10.54</v>
      </c>
      <c r="Y8" s="206">
        <v>0</v>
      </c>
      <c r="Z8" s="206">
        <v>32.57</v>
      </c>
      <c r="AA8" s="206">
        <v>9.58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82.71</v>
      </c>
      <c r="L9" s="206">
        <v>20.29</v>
      </c>
      <c r="M9" s="206">
        <v>0</v>
      </c>
      <c r="N9" s="206">
        <v>28.37</v>
      </c>
      <c r="O9" s="206">
        <v>47.62</v>
      </c>
      <c r="P9" s="206">
        <v>57.89</v>
      </c>
      <c r="Q9" s="206">
        <v>2.82</v>
      </c>
      <c r="R9" s="206">
        <v>4.7</v>
      </c>
      <c r="S9" s="206">
        <v>3.36</v>
      </c>
      <c r="T9" s="206">
        <v>0</v>
      </c>
      <c r="U9" s="206">
        <v>251.24</v>
      </c>
      <c r="V9" s="206">
        <v>0</v>
      </c>
      <c r="W9" s="206">
        <v>4.79</v>
      </c>
      <c r="X9" s="206">
        <v>10.54</v>
      </c>
      <c r="Y9" s="206">
        <v>0</v>
      </c>
      <c r="Z9" s="206">
        <v>32.57</v>
      </c>
      <c r="AA9" s="206">
        <v>9.58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82.54</v>
      </c>
      <c r="L10" s="206">
        <v>20.29</v>
      </c>
      <c r="M10" s="206">
        <v>0</v>
      </c>
      <c r="N10" s="206">
        <v>28.37</v>
      </c>
      <c r="O10" s="206">
        <v>47.62</v>
      </c>
      <c r="P10" s="206">
        <v>57.89</v>
      </c>
      <c r="Q10" s="206">
        <v>2.82</v>
      </c>
      <c r="R10" s="206">
        <v>4.51</v>
      </c>
      <c r="S10" s="206">
        <v>3.29</v>
      </c>
      <c r="T10" s="206">
        <v>0</v>
      </c>
      <c r="U10" s="206">
        <v>238.47</v>
      </c>
      <c r="V10" s="206">
        <v>0</v>
      </c>
      <c r="W10" s="206">
        <v>4.79</v>
      </c>
      <c r="X10" s="206">
        <v>10.54</v>
      </c>
      <c r="Y10" s="206">
        <v>0</v>
      </c>
      <c r="Z10" s="206">
        <v>32.57</v>
      </c>
      <c r="AA10" s="206">
        <v>9.58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82.55</v>
      </c>
      <c r="L11" s="206">
        <v>20.29</v>
      </c>
      <c r="M11" s="206">
        <v>0</v>
      </c>
      <c r="N11" s="206">
        <v>28.37</v>
      </c>
      <c r="O11" s="206">
        <v>47.62</v>
      </c>
      <c r="P11" s="206">
        <v>57.88</v>
      </c>
      <c r="Q11" s="206">
        <v>2.82</v>
      </c>
      <c r="R11" s="206">
        <v>5.23</v>
      </c>
      <c r="S11" s="206">
        <v>3.29</v>
      </c>
      <c r="T11" s="206">
        <v>0</v>
      </c>
      <c r="U11" s="206">
        <v>211.35</v>
      </c>
      <c r="V11" s="206">
        <v>0</v>
      </c>
      <c r="W11" s="206">
        <v>4.79</v>
      </c>
      <c r="X11" s="206">
        <v>10.54</v>
      </c>
      <c r="Y11" s="206">
        <v>0</v>
      </c>
      <c r="Z11" s="206">
        <v>32.57</v>
      </c>
      <c r="AA11" s="206">
        <v>9.58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82.54</v>
      </c>
      <c r="L12" s="206">
        <v>20.29</v>
      </c>
      <c r="M12" s="206">
        <v>0</v>
      </c>
      <c r="N12" s="206">
        <v>28.37</v>
      </c>
      <c r="O12" s="206">
        <v>47.62</v>
      </c>
      <c r="P12" s="206">
        <v>57.88</v>
      </c>
      <c r="Q12" s="206">
        <v>2.82</v>
      </c>
      <c r="R12" s="206">
        <v>5.23</v>
      </c>
      <c r="S12" s="206">
        <v>3.29</v>
      </c>
      <c r="T12" s="206">
        <v>0</v>
      </c>
      <c r="U12" s="206">
        <v>211.35</v>
      </c>
      <c r="V12" s="206">
        <v>0</v>
      </c>
      <c r="W12" s="206">
        <v>4.79</v>
      </c>
      <c r="X12" s="206">
        <v>10.54</v>
      </c>
      <c r="Y12" s="206">
        <v>0</v>
      </c>
      <c r="Z12" s="206">
        <v>32.57</v>
      </c>
      <c r="AA12" s="206">
        <v>9.58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82.55</v>
      </c>
      <c r="L13" s="206">
        <v>20.29</v>
      </c>
      <c r="M13" s="206">
        <v>0</v>
      </c>
      <c r="N13" s="206">
        <v>28.37</v>
      </c>
      <c r="O13" s="206">
        <v>47.62</v>
      </c>
      <c r="P13" s="206">
        <v>58.23</v>
      </c>
      <c r="Q13" s="206">
        <v>2.82</v>
      </c>
      <c r="R13" s="206">
        <v>5.23</v>
      </c>
      <c r="S13" s="206">
        <v>3.29</v>
      </c>
      <c r="T13" s="206">
        <v>0</v>
      </c>
      <c r="U13" s="206">
        <v>211.35</v>
      </c>
      <c r="V13" s="206">
        <v>0</v>
      </c>
      <c r="W13" s="206">
        <v>4.79</v>
      </c>
      <c r="X13" s="206">
        <v>10.54</v>
      </c>
      <c r="Y13" s="206">
        <v>0</v>
      </c>
      <c r="Z13" s="206">
        <v>32.57</v>
      </c>
      <c r="AA13" s="206">
        <v>9.58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36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82.7</v>
      </c>
      <c r="L14" s="206">
        <v>20.29</v>
      </c>
      <c r="M14" s="206">
        <v>0</v>
      </c>
      <c r="N14" s="206">
        <v>28.37</v>
      </c>
      <c r="O14" s="206">
        <v>47.62</v>
      </c>
      <c r="P14" s="206">
        <v>58.23</v>
      </c>
      <c r="Q14" s="206">
        <v>2.82</v>
      </c>
      <c r="R14" s="206">
        <v>5.23</v>
      </c>
      <c r="S14" s="206">
        <v>3.29</v>
      </c>
      <c r="T14" s="206">
        <v>0</v>
      </c>
      <c r="U14" s="206">
        <v>211.35</v>
      </c>
      <c r="V14" s="206">
        <v>0</v>
      </c>
      <c r="W14" s="206">
        <v>4.79</v>
      </c>
      <c r="X14" s="206">
        <v>10.54</v>
      </c>
      <c r="Y14" s="206">
        <v>0</v>
      </c>
      <c r="Z14" s="206">
        <v>32.57</v>
      </c>
      <c r="AA14" s="206">
        <v>9.58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36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82.71</v>
      </c>
      <c r="L15" s="206">
        <v>20.29</v>
      </c>
      <c r="M15" s="206">
        <v>0</v>
      </c>
      <c r="N15" s="206">
        <v>28.37</v>
      </c>
      <c r="O15" s="206">
        <v>47.62</v>
      </c>
      <c r="P15" s="206">
        <v>58.23</v>
      </c>
      <c r="Q15" s="206">
        <v>2.82</v>
      </c>
      <c r="R15" s="206">
        <v>5.23</v>
      </c>
      <c r="S15" s="206">
        <v>3.29</v>
      </c>
      <c r="T15" s="206">
        <v>0</v>
      </c>
      <c r="U15" s="206">
        <v>214.81</v>
      </c>
      <c r="V15" s="206">
        <v>0</v>
      </c>
      <c r="W15" s="206">
        <v>4.79</v>
      </c>
      <c r="X15" s="206">
        <v>10.54</v>
      </c>
      <c r="Y15" s="206">
        <v>0</v>
      </c>
      <c r="Z15" s="206">
        <v>32.57</v>
      </c>
      <c r="AA15" s="206">
        <v>9.58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36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82.54</v>
      </c>
      <c r="L16" s="206">
        <v>20.29</v>
      </c>
      <c r="M16" s="206">
        <v>0</v>
      </c>
      <c r="N16" s="206">
        <v>28.37</v>
      </c>
      <c r="O16" s="206">
        <v>47.62</v>
      </c>
      <c r="P16" s="206">
        <v>58.23</v>
      </c>
      <c r="Q16" s="206">
        <v>2.82</v>
      </c>
      <c r="R16" s="206">
        <v>5.23</v>
      </c>
      <c r="S16" s="206">
        <v>3.29</v>
      </c>
      <c r="T16" s="206">
        <v>0</v>
      </c>
      <c r="U16" s="206">
        <v>215.47</v>
      </c>
      <c r="V16" s="206">
        <v>0</v>
      </c>
      <c r="W16" s="206">
        <v>4.79</v>
      </c>
      <c r="X16" s="206">
        <v>10.54</v>
      </c>
      <c r="Y16" s="206">
        <v>0</v>
      </c>
      <c r="Z16" s="206">
        <v>32.57</v>
      </c>
      <c r="AA16" s="206">
        <v>9.58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36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82.55</v>
      </c>
      <c r="L17" s="206">
        <v>20.29</v>
      </c>
      <c r="M17" s="206">
        <v>0</v>
      </c>
      <c r="N17" s="206">
        <v>28.37</v>
      </c>
      <c r="O17" s="206">
        <v>47.62</v>
      </c>
      <c r="P17" s="206">
        <v>58.23</v>
      </c>
      <c r="Q17" s="206">
        <v>2.82</v>
      </c>
      <c r="R17" s="206">
        <v>5.23</v>
      </c>
      <c r="S17" s="206">
        <v>3.29</v>
      </c>
      <c r="T17" s="206">
        <v>0</v>
      </c>
      <c r="U17" s="206">
        <v>215.47</v>
      </c>
      <c r="V17" s="206">
        <v>0</v>
      </c>
      <c r="W17" s="206">
        <v>4.79</v>
      </c>
      <c r="X17" s="206">
        <v>10.54</v>
      </c>
      <c r="Y17" s="206">
        <v>0</v>
      </c>
      <c r="Z17" s="206">
        <v>32.57</v>
      </c>
      <c r="AA17" s="206">
        <v>9.58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36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82.51</v>
      </c>
      <c r="L18" s="206">
        <v>20.29</v>
      </c>
      <c r="M18" s="206">
        <v>0</v>
      </c>
      <c r="N18" s="206">
        <v>28.37</v>
      </c>
      <c r="O18" s="206">
        <v>47.62</v>
      </c>
      <c r="P18" s="206">
        <v>58.23</v>
      </c>
      <c r="Q18" s="206">
        <v>2.82</v>
      </c>
      <c r="R18" s="206">
        <v>5.23</v>
      </c>
      <c r="S18" s="206">
        <v>3.29</v>
      </c>
      <c r="T18" s="206">
        <v>0</v>
      </c>
      <c r="U18" s="206">
        <v>215.47</v>
      </c>
      <c r="V18" s="206">
        <v>0</v>
      </c>
      <c r="W18" s="206">
        <v>4.79</v>
      </c>
      <c r="X18" s="206">
        <v>10.54</v>
      </c>
      <c r="Y18" s="206">
        <v>0</v>
      </c>
      <c r="Z18" s="206">
        <v>32.57</v>
      </c>
      <c r="AA18" s="206">
        <v>9.58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36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82.52</v>
      </c>
      <c r="L19" s="206">
        <v>20.29</v>
      </c>
      <c r="M19" s="206">
        <v>0</v>
      </c>
      <c r="N19" s="206">
        <v>28.37</v>
      </c>
      <c r="O19" s="206">
        <v>47.62</v>
      </c>
      <c r="P19" s="206">
        <v>58.23</v>
      </c>
      <c r="Q19" s="206">
        <v>2.82</v>
      </c>
      <c r="R19" s="206">
        <v>5.23</v>
      </c>
      <c r="S19" s="206">
        <v>3.29</v>
      </c>
      <c r="T19" s="206">
        <v>0</v>
      </c>
      <c r="U19" s="206">
        <v>215.47</v>
      </c>
      <c r="V19" s="206">
        <v>0</v>
      </c>
      <c r="W19" s="206">
        <v>4.79</v>
      </c>
      <c r="X19" s="206">
        <v>10.54</v>
      </c>
      <c r="Y19" s="206">
        <v>0</v>
      </c>
      <c r="Z19" s="206">
        <v>32.57</v>
      </c>
      <c r="AA19" s="206">
        <v>9.58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36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79.03</v>
      </c>
      <c r="L20" s="206">
        <v>20.12</v>
      </c>
      <c r="M20" s="206">
        <v>0</v>
      </c>
      <c r="N20" s="206">
        <v>28.37</v>
      </c>
      <c r="O20" s="206">
        <v>47.62</v>
      </c>
      <c r="P20" s="206">
        <v>58.23</v>
      </c>
      <c r="Q20" s="206">
        <v>2.82</v>
      </c>
      <c r="R20" s="206">
        <v>3.99</v>
      </c>
      <c r="S20" s="206">
        <v>2.84</v>
      </c>
      <c r="T20" s="206">
        <v>0</v>
      </c>
      <c r="U20" s="206">
        <v>215.47</v>
      </c>
      <c r="V20" s="206">
        <v>0</v>
      </c>
      <c r="W20" s="206">
        <v>4.79</v>
      </c>
      <c r="X20" s="206">
        <v>10.54</v>
      </c>
      <c r="Y20" s="206">
        <v>0</v>
      </c>
      <c r="Z20" s="206">
        <v>32.57</v>
      </c>
      <c r="AA20" s="206">
        <v>9.58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36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79.040000000000006</v>
      </c>
      <c r="L21" s="206">
        <v>20.12</v>
      </c>
      <c r="M21" s="206">
        <v>0</v>
      </c>
      <c r="N21" s="206">
        <v>28.37</v>
      </c>
      <c r="O21" s="206">
        <v>47.62</v>
      </c>
      <c r="P21" s="206">
        <v>58.23</v>
      </c>
      <c r="Q21" s="206">
        <v>2.82</v>
      </c>
      <c r="R21" s="206">
        <v>3.99</v>
      </c>
      <c r="S21" s="206">
        <v>2.84</v>
      </c>
      <c r="T21" s="206">
        <v>0</v>
      </c>
      <c r="U21" s="206">
        <v>215.47</v>
      </c>
      <c r="V21" s="206">
        <v>0</v>
      </c>
      <c r="W21" s="206">
        <v>4.79</v>
      </c>
      <c r="X21" s="206">
        <v>10.54</v>
      </c>
      <c r="Y21" s="206">
        <v>0</v>
      </c>
      <c r="Z21" s="206">
        <v>32.57</v>
      </c>
      <c r="AA21" s="206">
        <v>9.58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36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79.03</v>
      </c>
      <c r="L22" s="206">
        <v>20.12</v>
      </c>
      <c r="M22" s="206">
        <v>0</v>
      </c>
      <c r="N22" s="206">
        <v>28.37</v>
      </c>
      <c r="O22" s="206">
        <v>47.62</v>
      </c>
      <c r="P22" s="206">
        <v>58.23</v>
      </c>
      <c r="Q22" s="206">
        <v>2.77</v>
      </c>
      <c r="R22" s="206">
        <v>3.99</v>
      </c>
      <c r="S22" s="206">
        <v>2.52</v>
      </c>
      <c r="T22" s="206">
        <v>0</v>
      </c>
      <c r="U22" s="206">
        <v>215.47</v>
      </c>
      <c r="V22" s="206">
        <v>0</v>
      </c>
      <c r="W22" s="206">
        <v>4.79</v>
      </c>
      <c r="X22" s="206">
        <v>10.54</v>
      </c>
      <c r="Y22" s="206">
        <v>0</v>
      </c>
      <c r="Z22" s="206">
        <v>32.57</v>
      </c>
      <c r="AA22" s="206">
        <v>9.58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36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78.83</v>
      </c>
      <c r="L23" s="206">
        <v>20.12</v>
      </c>
      <c r="M23" s="206">
        <v>0</v>
      </c>
      <c r="N23" s="206">
        <v>28.37</v>
      </c>
      <c r="O23" s="206">
        <v>47.62</v>
      </c>
      <c r="P23" s="206">
        <v>58.23</v>
      </c>
      <c r="Q23" s="206">
        <v>2.77</v>
      </c>
      <c r="R23" s="206">
        <v>10.15</v>
      </c>
      <c r="S23" s="206">
        <v>2</v>
      </c>
      <c r="T23" s="206">
        <v>0</v>
      </c>
      <c r="U23" s="206">
        <v>215.47</v>
      </c>
      <c r="V23" s="206">
        <v>3.62</v>
      </c>
      <c r="W23" s="206">
        <v>9.92</v>
      </c>
      <c r="X23" s="206">
        <v>21.57</v>
      </c>
      <c r="Y23" s="206">
        <v>0</v>
      </c>
      <c r="Z23" s="206">
        <v>63.81</v>
      </c>
      <c r="AA23" s="206">
        <v>21.95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36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78.819999999999993</v>
      </c>
      <c r="L24" s="206">
        <v>20.12</v>
      </c>
      <c r="M24" s="206">
        <v>0</v>
      </c>
      <c r="N24" s="206">
        <v>28.37</v>
      </c>
      <c r="O24" s="206">
        <v>47.62</v>
      </c>
      <c r="P24" s="206">
        <v>58.23</v>
      </c>
      <c r="Q24" s="206">
        <v>2.77</v>
      </c>
      <c r="R24" s="206">
        <v>10.15</v>
      </c>
      <c r="S24" s="206">
        <v>2</v>
      </c>
      <c r="T24" s="206">
        <v>0</v>
      </c>
      <c r="U24" s="206">
        <v>215.47</v>
      </c>
      <c r="V24" s="206">
        <v>5.05</v>
      </c>
      <c r="W24" s="206">
        <v>11.29</v>
      </c>
      <c r="X24" s="206">
        <v>23.93</v>
      </c>
      <c r="Y24" s="206">
        <v>0</v>
      </c>
      <c r="Z24" s="206">
        <v>63.81</v>
      </c>
      <c r="AA24" s="206">
        <v>21.95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36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77.959999999999994</v>
      </c>
      <c r="L25" s="206">
        <v>20.12</v>
      </c>
      <c r="M25" s="206">
        <v>0</v>
      </c>
      <c r="N25" s="206">
        <v>28.37</v>
      </c>
      <c r="O25" s="206">
        <v>47.62</v>
      </c>
      <c r="P25" s="206">
        <v>58.23</v>
      </c>
      <c r="Q25" s="206">
        <v>2.72</v>
      </c>
      <c r="R25" s="206">
        <v>10.15</v>
      </c>
      <c r="S25" s="206">
        <v>1.92</v>
      </c>
      <c r="T25" s="206">
        <v>0</v>
      </c>
      <c r="U25" s="206">
        <v>224.39</v>
      </c>
      <c r="V25" s="206">
        <v>4.99</v>
      </c>
      <c r="W25" s="206">
        <v>10.79</v>
      </c>
      <c r="X25" s="206">
        <v>22.25</v>
      </c>
      <c r="Y25" s="206">
        <v>0</v>
      </c>
      <c r="Z25" s="206">
        <v>63.81</v>
      </c>
      <c r="AA25" s="206">
        <v>21.94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36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136.68</v>
      </c>
      <c r="L26" s="206">
        <v>20.12</v>
      </c>
      <c r="M26" s="206">
        <v>0</v>
      </c>
      <c r="N26" s="206">
        <v>28.37</v>
      </c>
      <c r="O26" s="206">
        <v>47.62</v>
      </c>
      <c r="P26" s="206">
        <v>58.23</v>
      </c>
      <c r="Q26" s="206">
        <v>2.72</v>
      </c>
      <c r="R26" s="206">
        <v>10.15</v>
      </c>
      <c r="S26" s="206">
        <v>1.92</v>
      </c>
      <c r="T26" s="206">
        <v>0</v>
      </c>
      <c r="U26" s="206">
        <v>234.85</v>
      </c>
      <c r="V26" s="206">
        <v>5.05</v>
      </c>
      <c r="W26" s="206">
        <v>10.34</v>
      </c>
      <c r="X26" s="206">
        <v>23.86</v>
      </c>
      <c r="Y26" s="206">
        <v>0</v>
      </c>
      <c r="Z26" s="206">
        <v>63.81</v>
      </c>
      <c r="AA26" s="206">
        <v>21.94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36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156.07</v>
      </c>
      <c r="L27" s="206">
        <v>61.57</v>
      </c>
      <c r="M27" s="206">
        <v>0</v>
      </c>
      <c r="N27" s="206">
        <v>28.37</v>
      </c>
      <c r="O27" s="206">
        <v>47.62</v>
      </c>
      <c r="P27" s="206">
        <v>57.01</v>
      </c>
      <c r="Q27" s="206">
        <v>5.25</v>
      </c>
      <c r="R27" s="206">
        <v>10.15</v>
      </c>
      <c r="S27" s="206">
        <v>6.33</v>
      </c>
      <c r="T27" s="206">
        <v>0</v>
      </c>
      <c r="U27" s="206">
        <v>242.02</v>
      </c>
      <c r="V27" s="206">
        <v>5.05</v>
      </c>
      <c r="W27" s="206">
        <v>10.34</v>
      </c>
      <c r="X27" s="206">
        <v>23.93</v>
      </c>
      <c r="Y27" s="206">
        <v>0</v>
      </c>
      <c r="Z27" s="206">
        <v>63.81</v>
      </c>
      <c r="AA27" s="206">
        <v>21.94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157.74</v>
      </c>
      <c r="L28" s="206">
        <v>62.59</v>
      </c>
      <c r="M28" s="206">
        <v>0</v>
      </c>
      <c r="N28" s="206">
        <v>28.37</v>
      </c>
      <c r="O28" s="206">
        <v>47.62</v>
      </c>
      <c r="P28" s="206">
        <v>57.01</v>
      </c>
      <c r="Q28" s="206">
        <v>5.25</v>
      </c>
      <c r="R28" s="206">
        <v>10.15</v>
      </c>
      <c r="S28" s="206">
        <v>6.33</v>
      </c>
      <c r="T28" s="206">
        <v>0</v>
      </c>
      <c r="U28" s="206">
        <v>246.28</v>
      </c>
      <c r="V28" s="206">
        <v>5.05</v>
      </c>
      <c r="W28" s="206">
        <v>10.34</v>
      </c>
      <c r="X28" s="206">
        <v>23.93</v>
      </c>
      <c r="Y28" s="206">
        <v>0</v>
      </c>
      <c r="Z28" s="206">
        <v>63.81</v>
      </c>
      <c r="AA28" s="206">
        <v>21.94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157.74</v>
      </c>
      <c r="L29" s="206">
        <v>62.59</v>
      </c>
      <c r="M29" s="206">
        <v>0</v>
      </c>
      <c r="N29" s="206">
        <v>28.37</v>
      </c>
      <c r="O29" s="206">
        <v>47.62</v>
      </c>
      <c r="P29" s="206">
        <v>57.01</v>
      </c>
      <c r="Q29" s="206">
        <v>5.25</v>
      </c>
      <c r="R29" s="206">
        <v>10.15</v>
      </c>
      <c r="S29" s="206">
        <v>6.33</v>
      </c>
      <c r="T29" s="206">
        <v>0</v>
      </c>
      <c r="U29" s="206">
        <v>252.66</v>
      </c>
      <c r="V29" s="206">
        <v>5.05</v>
      </c>
      <c r="W29" s="206">
        <v>9.9</v>
      </c>
      <c r="X29" s="206">
        <v>23.93</v>
      </c>
      <c r="Y29" s="206">
        <v>0</v>
      </c>
      <c r="Z29" s="206">
        <v>63.81</v>
      </c>
      <c r="AA29" s="206">
        <v>21.94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157.74</v>
      </c>
      <c r="L30" s="206">
        <v>62.59</v>
      </c>
      <c r="M30" s="206">
        <v>0</v>
      </c>
      <c r="N30" s="206">
        <v>28.37</v>
      </c>
      <c r="O30" s="206">
        <v>47.62</v>
      </c>
      <c r="P30" s="206">
        <v>57.01</v>
      </c>
      <c r="Q30" s="206">
        <v>5.25</v>
      </c>
      <c r="R30" s="206">
        <v>10.15</v>
      </c>
      <c r="S30" s="206">
        <v>6.33</v>
      </c>
      <c r="T30" s="206">
        <v>0</v>
      </c>
      <c r="U30" s="206">
        <v>259.05</v>
      </c>
      <c r="V30" s="206">
        <v>5.05</v>
      </c>
      <c r="W30" s="206">
        <v>9.9</v>
      </c>
      <c r="X30" s="206">
        <v>23.93</v>
      </c>
      <c r="Y30" s="206">
        <v>0</v>
      </c>
      <c r="Z30" s="206">
        <v>63.81</v>
      </c>
      <c r="AA30" s="206">
        <v>21.94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1.45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157.74</v>
      </c>
      <c r="L31" s="206">
        <v>62.59</v>
      </c>
      <c r="M31" s="206">
        <v>0</v>
      </c>
      <c r="N31" s="206">
        <v>28.37</v>
      </c>
      <c r="O31" s="206">
        <v>47.62</v>
      </c>
      <c r="P31" s="206">
        <v>57.19</v>
      </c>
      <c r="Q31" s="206">
        <v>5.25</v>
      </c>
      <c r="R31" s="206">
        <v>10.15</v>
      </c>
      <c r="S31" s="206">
        <v>6.33</v>
      </c>
      <c r="T31" s="206">
        <v>0</v>
      </c>
      <c r="U31" s="206">
        <v>263.43</v>
      </c>
      <c r="V31" s="206">
        <v>5.05</v>
      </c>
      <c r="W31" s="206">
        <v>9.9</v>
      </c>
      <c r="X31" s="206">
        <v>23.93</v>
      </c>
      <c r="Y31" s="206">
        <v>0</v>
      </c>
      <c r="Z31" s="206">
        <v>63.81</v>
      </c>
      <c r="AA31" s="206">
        <v>21.94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6.13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157.74</v>
      </c>
      <c r="L32" s="206">
        <v>62.59</v>
      </c>
      <c r="M32" s="206">
        <v>0</v>
      </c>
      <c r="N32" s="206">
        <v>28.37</v>
      </c>
      <c r="O32" s="206">
        <v>47.62</v>
      </c>
      <c r="P32" s="206">
        <v>57.19</v>
      </c>
      <c r="Q32" s="206">
        <v>5.25</v>
      </c>
      <c r="R32" s="206">
        <v>10.15</v>
      </c>
      <c r="S32" s="206">
        <v>6.33</v>
      </c>
      <c r="T32" s="206">
        <v>0</v>
      </c>
      <c r="U32" s="206">
        <v>264.19</v>
      </c>
      <c r="V32" s="206">
        <v>5.05</v>
      </c>
      <c r="W32" s="206">
        <v>9.9</v>
      </c>
      <c r="X32" s="206">
        <v>23.93</v>
      </c>
      <c r="Y32" s="206">
        <v>0</v>
      </c>
      <c r="Z32" s="206">
        <v>63.81</v>
      </c>
      <c r="AA32" s="206">
        <v>21.94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13.38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157.74</v>
      </c>
      <c r="L33" s="206">
        <v>62.59</v>
      </c>
      <c r="M33" s="206">
        <v>0</v>
      </c>
      <c r="N33" s="206">
        <v>28.37</v>
      </c>
      <c r="O33" s="206">
        <v>47.62</v>
      </c>
      <c r="P33" s="206">
        <v>57.19</v>
      </c>
      <c r="Q33" s="206">
        <v>5.25</v>
      </c>
      <c r="R33" s="206">
        <v>10.15</v>
      </c>
      <c r="S33" s="206">
        <v>6.33</v>
      </c>
      <c r="T33" s="206">
        <v>0</v>
      </c>
      <c r="U33" s="206">
        <v>264.19</v>
      </c>
      <c r="V33" s="206">
        <v>5.05</v>
      </c>
      <c r="W33" s="206">
        <v>9.89</v>
      </c>
      <c r="X33" s="206">
        <v>23.93</v>
      </c>
      <c r="Y33" s="206">
        <v>0</v>
      </c>
      <c r="Z33" s="206">
        <v>63.81</v>
      </c>
      <c r="AA33" s="206">
        <v>21.94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21.75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157.74</v>
      </c>
      <c r="L34" s="206">
        <v>62.59</v>
      </c>
      <c r="M34" s="206">
        <v>0</v>
      </c>
      <c r="N34" s="206">
        <v>28.37</v>
      </c>
      <c r="O34" s="206">
        <v>47.62</v>
      </c>
      <c r="P34" s="206">
        <v>57.19</v>
      </c>
      <c r="Q34" s="206">
        <v>5.25</v>
      </c>
      <c r="R34" s="206">
        <v>10.15</v>
      </c>
      <c r="S34" s="206">
        <v>6.33</v>
      </c>
      <c r="T34" s="206">
        <v>0</v>
      </c>
      <c r="U34" s="206">
        <v>264.19</v>
      </c>
      <c r="V34" s="206">
        <v>5.05</v>
      </c>
      <c r="W34" s="206">
        <v>9.89</v>
      </c>
      <c r="X34" s="206">
        <v>23.93</v>
      </c>
      <c r="Y34" s="206">
        <v>0</v>
      </c>
      <c r="Z34" s="206">
        <v>63.81</v>
      </c>
      <c r="AA34" s="206">
        <v>21.94</v>
      </c>
      <c r="AB34" s="206">
        <v>0</v>
      </c>
      <c r="AC34" s="206">
        <v>8.84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157.74</v>
      </c>
      <c r="L35" s="206">
        <v>62.59</v>
      </c>
      <c r="M35" s="206">
        <v>0</v>
      </c>
      <c r="N35" s="206">
        <v>28.37</v>
      </c>
      <c r="O35" s="206">
        <v>47.62</v>
      </c>
      <c r="P35" s="206">
        <v>57.19</v>
      </c>
      <c r="Q35" s="206">
        <v>5.25</v>
      </c>
      <c r="R35" s="206">
        <v>10.15</v>
      </c>
      <c r="S35" s="206">
        <v>6.33</v>
      </c>
      <c r="T35" s="206">
        <v>0</v>
      </c>
      <c r="U35" s="206">
        <v>264.19</v>
      </c>
      <c r="V35" s="206">
        <v>5.05</v>
      </c>
      <c r="W35" s="206">
        <v>9.9</v>
      </c>
      <c r="X35" s="206">
        <v>23.93</v>
      </c>
      <c r="Y35" s="206">
        <v>0</v>
      </c>
      <c r="Z35" s="206">
        <v>63.81</v>
      </c>
      <c r="AA35" s="206">
        <v>21.94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157.74</v>
      </c>
      <c r="L36" s="206">
        <v>62.59</v>
      </c>
      <c r="M36" s="206">
        <v>0</v>
      </c>
      <c r="N36" s="206">
        <v>28.37</v>
      </c>
      <c r="O36" s="206">
        <v>47.62</v>
      </c>
      <c r="P36" s="206">
        <v>57.19</v>
      </c>
      <c r="Q36" s="206">
        <v>5.25</v>
      </c>
      <c r="R36" s="206">
        <v>10.15</v>
      </c>
      <c r="S36" s="206">
        <v>6.33</v>
      </c>
      <c r="T36" s="206">
        <v>0</v>
      </c>
      <c r="U36" s="206">
        <v>264.19</v>
      </c>
      <c r="V36" s="206">
        <v>5.05</v>
      </c>
      <c r="W36" s="206">
        <v>9.9</v>
      </c>
      <c r="X36" s="206">
        <v>23.93</v>
      </c>
      <c r="Y36" s="206">
        <v>0</v>
      </c>
      <c r="Z36" s="206">
        <v>63.81</v>
      </c>
      <c r="AA36" s="206">
        <v>21.94</v>
      </c>
      <c r="AB36" s="206">
        <v>0</v>
      </c>
      <c r="AC36" s="206">
        <v>8.84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157.74</v>
      </c>
      <c r="L37" s="206">
        <v>62.59</v>
      </c>
      <c r="M37" s="206">
        <v>0</v>
      </c>
      <c r="N37" s="206">
        <v>28.37</v>
      </c>
      <c r="O37" s="206">
        <v>47.62</v>
      </c>
      <c r="P37" s="206">
        <v>57.19</v>
      </c>
      <c r="Q37" s="206">
        <v>5.25</v>
      </c>
      <c r="R37" s="206">
        <v>10.15</v>
      </c>
      <c r="S37" s="206">
        <v>6.33</v>
      </c>
      <c r="T37" s="206">
        <v>0</v>
      </c>
      <c r="U37" s="206">
        <v>264.19</v>
      </c>
      <c r="V37" s="206">
        <v>5.05</v>
      </c>
      <c r="W37" s="206">
        <v>9.9</v>
      </c>
      <c r="X37" s="206">
        <v>23.93</v>
      </c>
      <c r="Y37" s="206">
        <v>0</v>
      </c>
      <c r="Z37" s="206">
        <v>63.81</v>
      </c>
      <c r="AA37" s="206">
        <v>21.94</v>
      </c>
      <c r="AB37" s="206">
        <v>0</v>
      </c>
      <c r="AC37" s="206">
        <v>20.67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157.74</v>
      </c>
      <c r="L38" s="206">
        <v>62.59</v>
      </c>
      <c r="M38" s="206">
        <v>0</v>
      </c>
      <c r="N38" s="206">
        <v>28.37</v>
      </c>
      <c r="O38" s="206">
        <v>47.62</v>
      </c>
      <c r="P38" s="206">
        <v>57.19</v>
      </c>
      <c r="Q38" s="206">
        <v>5.25</v>
      </c>
      <c r="R38" s="206">
        <v>10.15</v>
      </c>
      <c r="S38" s="206">
        <v>6.33</v>
      </c>
      <c r="T38" s="206">
        <v>0</v>
      </c>
      <c r="U38" s="206">
        <v>264.19</v>
      </c>
      <c r="V38" s="206">
        <v>5.05</v>
      </c>
      <c r="W38" s="206">
        <v>9.9</v>
      </c>
      <c r="X38" s="206">
        <v>23.93</v>
      </c>
      <c r="Y38" s="206">
        <v>0</v>
      </c>
      <c r="Z38" s="206">
        <v>63.81</v>
      </c>
      <c r="AA38" s="206">
        <v>21.94</v>
      </c>
      <c r="AB38" s="206">
        <v>0</v>
      </c>
      <c r="AC38" s="206">
        <v>20.67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157.74</v>
      </c>
      <c r="L39" s="206">
        <v>62.59</v>
      </c>
      <c r="M39" s="206">
        <v>0</v>
      </c>
      <c r="N39" s="206">
        <v>28.37</v>
      </c>
      <c r="O39" s="206">
        <v>47.62</v>
      </c>
      <c r="P39" s="206">
        <v>57.19</v>
      </c>
      <c r="Q39" s="206">
        <v>5.25</v>
      </c>
      <c r="R39" s="206">
        <v>10.15</v>
      </c>
      <c r="S39" s="206">
        <v>6.33</v>
      </c>
      <c r="T39" s="206">
        <v>0</v>
      </c>
      <c r="U39" s="206">
        <v>264.19</v>
      </c>
      <c r="V39" s="206">
        <v>5.05</v>
      </c>
      <c r="W39" s="206">
        <v>9.9</v>
      </c>
      <c r="X39" s="206">
        <v>23.93</v>
      </c>
      <c r="Y39" s="206">
        <v>0</v>
      </c>
      <c r="Z39" s="206">
        <v>63.81</v>
      </c>
      <c r="AA39" s="206">
        <v>21.94</v>
      </c>
      <c r="AB39" s="206">
        <v>0</v>
      </c>
      <c r="AC39" s="206">
        <v>20.67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157.74</v>
      </c>
      <c r="L40" s="206">
        <v>62.59</v>
      </c>
      <c r="M40" s="206">
        <v>0</v>
      </c>
      <c r="N40" s="206">
        <v>28.37</v>
      </c>
      <c r="O40" s="206">
        <v>47.62</v>
      </c>
      <c r="P40" s="206">
        <v>57.19</v>
      </c>
      <c r="Q40" s="206">
        <v>5.25</v>
      </c>
      <c r="R40" s="206">
        <v>10.15</v>
      </c>
      <c r="S40" s="206">
        <v>6.33</v>
      </c>
      <c r="T40" s="206">
        <v>0</v>
      </c>
      <c r="U40" s="206">
        <v>264.19</v>
      </c>
      <c r="V40" s="206">
        <v>5.05</v>
      </c>
      <c r="W40" s="206">
        <v>9.9</v>
      </c>
      <c r="X40" s="206">
        <v>23.93</v>
      </c>
      <c r="Y40" s="206">
        <v>0</v>
      </c>
      <c r="Z40" s="206">
        <v>63.81</v>
      </c>
      <c r="AA40" s="206">
        <v>21.94</v>
      </c>
      <c r="AB40" s="206">
        <v>0</v>
      </c>
      <c r="AC40" s="206">
        <v>20.67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158.34</v>
      </c>
      <c r="L41" s="206">
        <v>62.59</v>
      </c>
      <c r="M41" s="206">
        <v>0</v>
      </c>
      <c r="N41" s="206">
        <v>28.37</v>
      </c>
      <c r="O41" s="206">
        <v>47.62</v>
      </c>
      <c r="P41" s="206">
        <v>57.19</v>
      </c>
      <c r="Q41" s="206">
        <v>5.25</v>
      </c>
      <c r="R41" s="206">
        <v>10.15</v>
      </c>
      <c r="S41" s="206">
        <v>6.33</v>
      </c>
      <c r="T41" s="206">
        <v>0</v>
      </c>
      <c r="U41" s="206">
        <v>264.19</v>
      </c>
      <c r="V41" s="206">
        <v>5.05</v>
      </c>
      <c r="W41" s="206">
        <v>9.9</v>
      </c>
      <c r="X41" s="206">
        <v>23.93</v>
      </c>
      <c r="Y41" s="206">
        <v>0</v>
      </c>
      <c r="Z41" s="206">
        <v>63.81</v>
      </c>
      <c r="AA41" s="206">
        <v>21.94</v>
      </c>
      <c r="AB41" s="206">
        <v>0</v>
      </c>
      <c r="AC41" s="206">
        <v>20.67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158.34</v>
      </c>
      <c r="L42" s="206">
        <v>62.59</v>
      </c>
      <c r="M42" s="206">
        <v>0</v>
      </c>
      <c r="N42" s="206">
        <v>28.37</v>
      </c>
      <c r="O42" s="206">
        <v>47.62</v>
      </c>
      <c r="P42" s="206">
        <v>57.19</v>
      </c>
      <c r="Q42" s="206">
        <v>5.25</v>
      </c>
      <c r="R42" s="206">
        <v>10.15</v>
      </c>
      <c r="S42" s="206">
        <v>6.33</v>
      </c>
      <c r="T42" s="206">
        <v>0</v>
      </c>
      <c r="U42" s="206">
        <v>264.19</v>
      </c>
      <c r="V42" s="206">
        <v>5.05</v>
      </c>
      <c r="W42" s="206">
        <v>9.9</v>
      </c>
      <c r="X42" s="206">
        <v>23.93</v>
      </c>
      <c r="Y42" s="206">
        <v>0</v>
      </c>
      <c r="Z42" s="206">
        <v>63.81</v>
      </c>
      <c r="AA42" s="206">
        <v>21.94</v>
      </c>
      <c r="AB42" s="206">
        <v>0</v>
      </c>
      <c r="AC42" s="206">
        <v>20.67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158.34</v>
      </c>
      <c r="L43" s="206">
        <v>62.59</v>
      </c>
      <c r="M43" s="206">
        <v>0</v>
      </c>
      <c r="N43" s="206">
        <v>28.37</v>
      </c>
      <c r="O43" s="206">
        <v>47.62</v>
      </c>
      <c r="P43" s="206">
        <v>57.19</v>
      </c>
      <c r="Q43" s="206">
        <v>5.25</v>
      </c>
      <c r="R43" s="206">
        <v>10.15</v>
      </c>
      <c r="S43" s="206">
        <v>6.33</v>
      </c>
      <c r="T43" s="206">
        <v>0</v>
      </c>
      <c r="U43" s="206">
        <v>264.19</v>
      </c>
      <c r="V43" s="206">
        <v>5.05</v>
      </c>
      <c r="W43" s="206">
        <v>9.9</v>
      </c>
      <c r="X43" s="206">
        <v>23.93</v>
      </c>
      <c r="Y43" s="206">
        <v>0</v>
      </c>
      <c r="Z43" s="206">
        <v>63.81</v>
      </c>
      <c r="AA43" s="206">
        <v>21.94</v>
      </c>
      <c r="AB43" s="206">
        <v>0</v>
      </c>
      <c r="AC43" s="206">
        <v>20.67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158.34</v>
      </c>
      <c r="L44" s="206">
        <v>62.59</v>
      </c>
      <c r="M44" s="206">
        <v>0</v>
      </c>
      <c r="N44" s="206">
        <v>28.37</v>
      </c>
      <c r="O44" s="206">
        <v>47.62</v>
      </c>
      <c r="P44" s="206">
        <v>57.19</v>
      </c>
      <c r="Q44" s="206">
        <v>5.25</v>
      </c>
      <c r="R44" s="206">
        <v>10.15</v>
      </c>
      <c r="S44" s="206">
        <v>6.33</v>
      </c>
      <c r="T44" s="206">
        <v>0</v>
      </c>
      <c r="U44" s="206">
        <v>264.19</v>
      </c>
      <c r="V44" s="206">
        <v>5.05</v>
      </c>
      <c r="W44" s="206">
        <v>9.9</v>
      </c>
      <c r="X44" s="206">
        <v>23.93</v>
      </c>
      <c r="Y44" s="206">
        <v>0</v>
      </c>
      <c r="Z44" s="206">
        <v>63.81</v>
      </c>
      <c r="AA44" s="206">
        <v>21.94</v>
      </c>
      <c r="AB44" s="206">
        <v>0</v>
      </c>
      <c r="AC44" s="206">
        <v>20.67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158.34</v>
      </c>
      <c r="L45" s="206">
        <v>62.59</v>
      </c>
      <c r="M45" s="206">
        <v>0</v>
      </c>
      <c r="N45" s="206">
        <v>28.37</v>
      </c>
      <c r="O45" s="206">
        <v>47.62</v>
      </c>
      <c r="P45" s="206">
        <v>57.19</v>
      </c>
      <c r="Q45" s="206">
        <v>5.25</v>
      </c>
      <c r="R45" s="206">
        <v>10.15</v>
      </c>
      <c r="S45" s="206">
        <v>6.33</v>
      </c>
      <c r="T45" s="206">
        <v>0</v>
      </c>
      <c r="U45" s="206">
        <v>264.19</v>
      </c>
      <c r="V45" s="206">
        <v>5.05</v>
      </c>
      <c r="W45" s="206">
        <v>9.9</v>
      </c>
      <c r="X45" s="206">
        <v>23.93</v>
      </c>
      <c r="Y45" s="206">
        <v>0</v>
      </c>
      <c r="Z45" s="206">
        <v>63.81</v>
      </c>
      <c r="AA45" s="206">
        <v>21.94</v>
      </c>
      <c r="AB45" s="206">
        <v>0</v>
      </c>
      <c r="AC45" s="206">
        <v>20.67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157.74</v>
      </c>
      <c r="L46" s="206">
        <v>62.59</v>
      </c>
      <c r="M46" s="206">
        <v>0</v>
      </c>
      <c r="N46" s="206">
        <v>28.37</v>
      </c>
      <c r="O46" s="206">
        <v>47.62</v>
      </c>
      <c r="P46" s="206">
        <v>57.19</v>
      </c>
      <c r="Q46" s="206">
        <v>5.25</v>
      </c>
      <c r="R46" s="206">
        <v>10.15</v>
      </c>
      <c r="S46" s="206">
        <v>6.33</v>
      </c>
      <c r="T46" s="206">
        <v>0</v>
      </c>
      <c r="U46" s="206">
        <v>264.19</v>
      </c>
      <c r="V46" s="206">
        <v>5.05</v>
      </c>
      <c r="W46" s="206">
        <v>9.9</v>
      </c>
      <c r="X46" s="206">
        <v>23.93</v>
      </c>
      <c r="Y46" s="206">
        <v>0</v>
      </c>
      <c r="Z46" s="206">
        <v>63.81</v>
      </c>
      <c r="AA46" s="206">
        <v>21.94</v>
      </c>
      <c r="AB46" s="206">
        <v>0</v>
      </c>
      <c r="AC46" s="206">
        <v>8.84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157.74</v>
      </c>
      <c r="L47" s="206">
        <v>62.59</v>
      </c>
      <c r="M47" s="206">
        <v>0</v>
      </c>
      <c r="N47" s="206">
        <v>28.37</v>
      </c>
      <c r="O47" s="206">
        <v>47.62</v>
      </c>
      <c r="P47" s="206">
        <v>57.19</v>
      </c>
      <c r="Q47" s="206">
        <v>5.25</v>
      </c>
      <c r="R47" s="206">
        <v>10.15</v>
      </c>
      <c r="S47" s="206">
        <v>6.33</v>
      </c>
      <c r="T47" s="206">
        <v>0</v>
      </c>
      <c r="U47" s="206">
        <v>264.19</v>
      </c>
      <c r="V47" s="206">
        <v>5.05</v>
      </c>
      <c r="W47" s="206">
        <v>9.9</v>
      </c>
      <c r="X47" s="206">
        <v>23.93</v>
      </c>
      <c r="Y47" s="206">
        <v>0</v>
      </c>
      <c r="Z47" s="206">
        <v>63.81</v>
      </c>
      <c r="AA47" s="206">
        <v>21.94</v>
      </c>
      <c r="AB47" s="206">
        <v>0</v>
      </c>
      <c r="AC47" s="206">
        <v>19.45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157.74</v>
      </c>
      <c r="L48" s="206">
        <v>62.59</v>
      </c>
      <c r="M48" s="206">
        <v>0</v>
      </c>
      <c r="N48" s="206">
        <v>28.37</v>
      </c>
      <c r="O48" s="206">
        <v>47.62</v>
      </c>
      <c r="P48" s="206">
        <v>57.19</v>
      </c>
      <c r="Q48" s="206">
        <v>5.25</v>
      </c>
      <c r="R48" s="206">
        <v>10.15</v>
      </c>
      <c r="S48" s="206">
        <v>6.33</v>
      </c>
      <c r="T48" s="206">
        <v>0</v>
      </c>
      <c r="U48" s="206">
        <v>264.19</v>
      </c>
      <c r="V48" s="206">
        <v>5.05</v>
      </c>
      <c r="W48" s="206">
        <v>9.9</v>
      </c>
      <c r="X48" s="206">
        <v>23.93</v>
      </c>
      <c r="Y48" s="206">
        <v>0</v>
      </c>
      <c r="Z48" s="206">
        <v>63.81</v>
      </c>
      <c r="AA48" s="206">
        <v>21.94</v>
      </c>
      <c r="AB48" s="206">
        <v>0</v>
      </c>
      <c r="AC48" s="206">
        <v>19.45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157.74</v>
      </c>
      <c r="L49" s="206">
        <v>62.59</v>
      </c>
      <c r="M49" s="206">
        <v>0</v>
      </c>
      <c r="N49" s="206">
        <v>28.37</v>
      </c>
      <c r="O49" s="206">
        <v>47.62</v>
      </c>
      <c r="P49" s="206">
        <v>57.19</v>
      </c>
      <c r="Q49" s="206">
        <v>5.25</v>
      </c>
      <c r="R49" s="206">
        <v>10.15</v>
      </c>
      <c r="S49" s="206">
        <v>6.33</v>
      </c>
      <c r="T49" s="206">
        <v>0</v>
      </c>
      <c r="U49" s="206">
        <v>264.19</v>
      </c>
      <c r="V49" s="206">
        <v>5.05</v>
      </c>
      <c r="W49" s="206">
        <v>9.9</v>
      </c>
      <c r="X49" s="206">
        <v>23.93</v>
      </c>
      <c r="Y49" s="206">
        <v>0</v>
      </c>
      <c r="Z49" s="206">
        <v>63.81</v>
      </c>
      <c r="AA49" s="206">
        <v>21.94</v>
      </c>
      <c r="AB49" s="206">
        <v>0</v>
      </c>
      <c r="AC49" s="206">
        <v>8.84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157.74</v>
      </c>
      <c r="L50" s="206">
        <v>62.59</v>
      </c>
      <c r="M50" s="206">
        <v>0</v>
      </c>
      <c r="N50" s="206">
        <v>28.37</v>
      </c>
      <c r="O50" s="206">
        <v>47.62</v>
      </c>
      <c r="P50" s="206">
        <v>57.19</v>
      </c>
      <c r="Q50" s="206">
        <v>5.25</v>
      </c>
      <c r="R50" s="206">
        <v>10.15</v>
      </c>
      <c r="S50" s="206">
        <v>6.33</v>
      </c>
      <c r="T50" s="206">
        <v>0</v>
      </c>
      <c r="U50" s="206">
        <v>264.19</v>
      </c>
      <c r="V50" s="206">
        <v>5.05</v>
      </c>
      <c r="W50" s="206">
        <v>9.9</v>
      </c>
      <c r="X50" s="206">
        <v>23.93</v>
      </c>
      <c r="Y50" s="206">
        <v>0</v>
      </c>
      <c r="Z50" s="206">
        <v>63.81</v>
      </c>
      <c r="AA50" s="206">
        <v>21.94</v>
      </c>
      <c r="AB50" s="206">
        <v>0</v>
      </c>
      <c r="AC50" s="206">
        <v>8.84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157.74</v>
      </c>
      <c r="L51" s="206">
        <v>62.59</v>
      </c>
      <c r="M51" s="206">
        <v>0</v>
      </c>
      <c r="N51" s="206">
        <v>28.37</v>
      </c>
      <c r="O51" s="206">
        <v>47.62</v>
      </c>
      <c r="P51" s="206">
        <v>57.19</v>
      </c>
      <c r="Q51" s="206">
        <v>5.25</v>
      </c>
      <c r="R51" s="206">
        <v>10.15</v>
      </c>
      <c r="S51" s="206">
        <v>6.33</v>
      </c>
      <c r="T51" s="206">
        <v>0</v>
      </c>
      <c r="U51" s="206">
        <v>264.19</v>
      </c>
      <c r="V51" s="206">
        <v>5.05</v>
      </c>
      <c r="W51" s="206">
        <v>9.9</v>
      </c>
      <c r="X51" s="206">
        <v>23.93</v>
      </c>
      <c r="Y51" s="206">
        <v>0</v>
      </c>
      <c r="Z51" s="206">
        <v>63.81</v>
      </c>
      <c r="AA51" s="206">
        <v>21.94</v>
      </c>
      <c r="AB51" s="206">
        <v>0</v>
      </c>
      <c r="AC51" s="206">
        <v>8.84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157.74</v>
      </c>
      <c r="L52" s="206">
        <v>62.59</v>
      </c>
      <c r="M52" s="206">
        <v>0</v>
      </c>
      <c r="N52" s="206">
        <v>28.37</v>
      </c>
      <c r="O52" s="206">
        <v>47.62</v>
      </c>
      <c r="P52" s="206">
        <v>57.19</v>
      </c>
      <c r="Q52" s="206">
        <v>5.25</v>
      </c>
      <c r="R52" s="206">
        <v>10.15</v>
      </c>
      <c r="S52" s="206">
        <v>6.33</v>
      </c>
      <c r="T52" s="206">
        <v>0</v>
      </c>
      <c r="U52" s="206">
        <v>264.19</v>
      </c>
      <c r="V52" s="206">
        <v>5.05</v>
      </c>
      <c r="W52" s="206">
        <v>9.9</v>
      </c>
      <c r="X52" s="206">
        <v>23.93</v>
      </c>
      <c r="Y52" s="206">
        <v>0</v>
      </c>
      <c r="Z52" s="206">
        <v>63.81</v>
      </c>
      <c r="AA52" s="206">
        <v>21.94</v>
      </c>
      <c r="AB52" s="206">
        <v>0</v>
      </c>
      <c r="AC52" s="206">
        <v>8.84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157.74</v>
      </c>
      <c r="L53" s="206">
        <v>62.59</v>
      </c>
      <c r="M53" s="206">
        <v>0</v>
      </c>
      <c r="N53" s="206">
        <v>28.37</v>
      </c>
      <c r="O53" s="206">
        <v>47.62</v>
      </c>
      <c r="P53" s="206">
        <v>57.19</v>
      </c>
      <c r="Q53" s="206">
        <v>5.25</v>
      </c>
      <c r="R53" s="206">
        <v>10.15</v>
      </c>
      <c r="S53" s="206">
        <v>6.33</v>
      </c>
      <c r="T53" s="206">
        <v>0</v>
      </c>
      <c r="U53" s="206">
        <v>264.19</v>
      </c>
      <c r="V53" s="206">
        <v>5.05</v>
      </c>
      <c r="W53" s="206">
        <v>9.9</v>
      </c>
      <c r="X53" s="206">
        <v>23.93</v>
      </c>
      <c r="Y53" s="206">
        <v>0</v>
      </c>
      <c r="Z53" s="206">
        <v>63.81</v>
      </c>
      <c r="AA53" s="206">
        <v>21.94</v>
      </c>
      <c r="AB53" s="206">
        <v>0</v>
      </c>
      <c r="AC53" s="206">
        <v>8.84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157.74</v>
      </c>
      <c r="L54" s="206">
        <v>62.59</v>
      </c>
      <c r="M54" s="206">
        <v>0</v>
      </c>
      <c r="N54" s="206">
        <v>28.37</v>
      </c>
      <c r="O54" s="206">
        <v>47.62</v>
      </c>
      <c r="P54" s="206">
        <v>57.19</v>
      </c>
      <c r="Q54" s="206">
        <v>5.25</v>
      </c>
      <c r="R54" s="206">
        <v>10.15</v>
      </c>
      <c r="S54" s="206">
        <v>6.33</v>
      </c>
      <c r="T54" s="206">
        <v>0</v>
      </c>
      <c r="U54" s="206">
        <v>264.19</v>
      </c>
      <c r="V54" s="206">
        <v>5.05</v>
      </c>
      <c r="W54" s="206">
        <v>9.9</v>
      </c>
      <c r="X54" s="206">
        <v>23.93</v>
      </c>
      <c r="Y54" s="206">
        <v>0</v>
      </c>
      <c r="Z54" s="206">
        <v>63.81</v>
      </c>
      <c r="AA54" s="206">
        <v>21.94</v>
      </c>
      <c r="AB54" s="206">
        <v>0</v>
      </c>
      <c r="AC54" s="206">
        <v>8.84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157.74</v>
      </c>
      <c r="L55" s="206">
        <v>62.59</v>
      </c>
      <c r="M55" s="206">
        <v>0</v>
      </c>
      <c r="N55" s="206">
        <v>28.37</v>
      </c>
      <c r="O55" s="206">
        <v>47.62</v>
      </c>
      <c r="P55" s="206">
        <v>57.19</v>
      </c>
      <c r="Q55" s="206">
        <v>5.25</v>
      </c>
      <c r="R55" s="206">
        <v>10.15</v>
      </c>
      <c r="S55" s="206">
        <v>6.33</v>
      </c>
      <c r="T55" s="206">
        <v>0</v>
      </c>
      <c r="U55" s="206">
        <v>264.19</v>
      </c>
      <c r="V55" s="206">
        <v>5.05</v>
      </c>
      <c r="W55" s="206">
        <v>9.9</v>
      </c>
      <c r="X55" s="206">
        <v>23.93</v>
      </c>
      <c r="Y55" s="206">
        <v>0</v>
      </c>
      <c r="Z55" s="206">
        <v>63.81</v>
      </c>
      <c r="AA55" s="206">
        <v>21.94</v>
      </c>
      <c r="AB55" s="206">
        <v>0</v>
      </c>
      <c r="AC55" s="206">
        <v>8.84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157.74</v>
      </c>
      <c r="L56" s="206">
        <v>62.59</v>
      </c>
      <c r="M56" s="206">
        <v>0</v>
      </c>
      <c r="N56" s="206">
        <v>28.37</v>
      </c>
      <c r="O56" s="206">
        <v>47.62</v>
      </c>
      <c r="P56" s="206">
        <v>57.19</v>
      </c>
      <c r="Q56" s="206">
        <v>5.25</v>
      </c>
      <c r="R56" s="206">
        <v>10.15</v>
      </c>
      <c r="S56" s="206">
        <v>6.33</v>
      </c>
      <c r="T56" s="206">
        <v>0</v>
      </c>
      <c r="U56" s="206">
        <v>264.19</v>
      </c>
      <c r="V56" s="206">
        <v>5.05</v>
      </c>
      <c r="W56" s="206">
        <v>9.9</v>
      </c>
      <c r="X56" s="206">
        <v>23.93</v>
      </c>
      <c r="Y56" s="206">
        <v>0</v>
      </c>
      <c r="Z56" s="206">
        <v>63.81</v>
      </c>
      <c r="AA56" s="206">
        <v>21.94</v>
      </c>
      <c r="AB56" s="206">
        <v>0</v>
      </c>
      <c r="AC56" s="206">
        <v>8.84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157.74</v>
      </c>
      <c r="L57" s="206">
        <v>62.59</v>
      </c>
      <c r="M57" s="206">
        <v>0</v>
      </c>
      <c r="N57" s="206">
        <v>28.37</v>
      </c>
      <c r="O57" s="206">
        <v>47.62</v>
      </c>
      <c r="P57" s="206">
        <v>57.19</v>
      </c>
      <c r="Q57" s="206">
        <v>5.25</v>
      </c>
      <c r="R57" s="206">
        <v>10.15</v>
      </c>
      <c r="S57" s="206">
        <v>6.33</v>
      </c>
      <c r="T57" s="206">
        <v>0</v>
      </c>
      <c r="U57" s="206">
        <v>264.19</v>
      </c>
      <c r="V57" s="206">
        <v>5.05</v>
      </c>
      <c r="W57" s="206">
        <v>9.9</v>
      </c>
      <c r="X57" s="206">
        <v>23.93</v>
      </c>
      <c r="Y57" s="206">
        <v>0</v>
      </c>
      <c r="Z57" s="206">
        <v>63.81</v>
      </c>
      <c r="AA57" s="206">
        <v>21.94</v>
      </c>
      <c r="AB57" s="206">
        <v>0</v>
      </c>
      <c r="AC57" s="206">
        <v>8.84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157.74</v>
      </c>
      <c r="L58" s="206">
        <v>62.59</v>
      </c>
      <c r="M58" s="206">
        <v>0</v>
      </c>
      <c r="N58" s="206">
        <v>28.37</v>
      </c>
      <c r="O58" s="206">
        <v>47.62</v>
      </c>
      <c r="P58" s="206">
        <v>57.19</v>
      </c>
      <c r="Q58" s="206">
        <v>5.25</v>
      </c>
      <c r="R58" s="206">
        <v>10.15</v>
      </c>
      <c r="S58" s="206">
        <v>6.33</v>
      </c>
      <c r="T58" s="206">
        <v>0</v>
      </c>
      <c r="U58" s="206">
        <v>264.19</v>
      </c>
      <c r="V58" s="206">
        <v>5.05</v>
      </c>
      <c r="W58" s="206">
        <v>9.9</v>
      </c>
      <c r="X58" s="206">
        <v>23.93</v>
      </c>
      <c r="Y58" s="206">
        <v>0</v>
      </c>
      <c r="Z58" s="206">
        <v>63.81</v>
      </c>
      <c r="AA58" s="206">
        <v>21.94</v>
      </c>
      <c r="AB58" s="206">
        <v>0</v>
      </c>
      <c r="AC58" s="206">
        <v>8.84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157.74</v>
      </c>
      <c r="L59" s="206">
        <v>62.59</v>
      </c>
      <c r="M59" s="206">
        <v>0</v>
      </c>
      <c r="N59" s="206">
        <v>28.37</v>
      </c>
      <c r="O59" s="206">
        <v>47.62</v>
      </c>
      <c r="P59" s="206">
        <v>57.19</v>
      </c>
      <c r="Q59" s="206">
        <v>5.25</v>
      </c>
      <c r="R59" s="206">
        <v>10.15</v>
      </c>
      <c r="S59" s="206">
        <v>6.33</v>
      </c>
      <c r="T59" s="206">
        <v>0</v>
      </c>
      <c r="U59" s="206">
        <v>264.19</v>
      </c>
      <c r="V59" s="206">
        <v>5.05</v>
      </c>
      <c r="W59" s="206">
        <v>9.9</v>
      </c>
      <c r="X59" s="206">
        <v>23.93</v>
      </c>
      <c r="Y59" s="206">
        <v>0</v>
      </c>
      <c r="Z59" s="206">
        <v>63.81</v>
      </c>
      <c r="AA59" s="206">
        <v>21.94</v>
      </c>
      <c r="AB59" s="206">
        <v>0</v>
      </c>
      <c r="AC59" s="206">
        <v>8.84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157.74</v>
      </c>
      <c r="L60" s="206">
        <v>62.59</v>
      </c>
      <c r="M60" s="206">
        <v>0</v>
      </c>
      <c r="N60" s="206">
        <v>28.37</v>
      </c>
      <c r="O60" s="206">
        <v>47.62</v>
      </c>
      <c r="P60" s="206">
        <v>57.19</v>
      </c>
      <c r="Q60" s="206">
        <v>5.25</v>
      </c>
      <c r="R60" s="206">
        <v>10.15</v>
      </c>
      <c r="S60" s="206">
        <v>6.33</v>
      </c>
      <c r="T60" s="206">
        <v>0</v>
      </c>
      <c r="U60" s="206">
        <v>264.19</v>
      </c>
      <c r="V60" s="206">
        <v>5.05</v>
      </c>
      <c r="W60" s="206">
        <v>9.9</v>
      </c>
      <c r="X60" s="206">
        <v>23.93</v>
      </c>
      <c r="Y60" s="206">
        <v>0</v>
      </c>
      <c r="Z60" s="206">
        <v>63.81</v>
      </c>
      <c r="AA60" s="206">
        <v>21.94</v>
      </c>
      <c r="AB60" s="206">
        <v>0</v>
      </c>
      <c r="AC60" s="206">
        <v>8.84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157.74</v>
      </c>
      <c r="L61" s="206">
        <v>62.59</v>
      </c>
      <c r="M61" s="206">
        <v>0</v>
      </c>
      <c r="N61" s="206">
        <v>28.37</v>
      </c>
      <c r="O61" s="206">
        <v>47.62</v>
      </c>
      <c r="P61" s="206">
        <v>57.19</v>
      </c>
      <c r="Q61" s="206">
        <v>5.25</v>
      </c>
      <c r="R61" s="206">
        <v>10.15</v>
      </c>
      <c r="S61" s="206">
        <v>6.33</v>
      </c>
      <c r="T61" s="206">
        <v>0</v>
      </c>
      <c r="U61" s="206">
        <v>264.19</v>
      </c>
      <c r="V61" s="206">
        <v>5.05</v>
      </c>
      <c r="W61" s="206">
        <v>9.9</v>
      </c>
      <c r="X61" s="206">
        <v>23.93</v>
      </c>
      <c r="Y61" s="206">
        <v>0</v>
      </c>
      <c r="Z61" s="206">
        <v>63.81</v>
      </c>
      <c r="AA61" s="206">
        <v>21.94</v>
      </c>
      <c r="AB61" s="206">
        <v>0</v>
      </c>
      <c r="AC61" s="206">
        <v>8.84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157.74</v>
      </c>
      <c r="L62" s="206">
        <v>62.59</v>
      </c>
      <c r="M62" s="206">
        <v>0</v>
      </c>
      <c r="N62" s="206">
        <v>28.37</v>
      </c>
      <c r="O62" s="206">
        <v>47.62</v>
      </c>
      <c r="P62" s="206">
        <v>57.19</v>
      </c>
      <c r="Q62" s="206">
        <v>5.25</v>
      </c>
      <c r="R62" s="206">
        <v>10.15</v>
      </c>
      <c r="S62" s="206">
        <v>6.33</v>
      </c>
      <c r="T62" s="206">
        <v>0</v>
      </c>
      <c r="U62" s="206">
        <v>264.19</v>
      </c>
      <c r="V62" s="206">
        <v>5.05</v>
      </c>
      <c r="W62" s="206">
        <v>9.9</v>
      </c>
      <c r="X62" s="206">
        <v>23.93</v>
      </c>
      <c r="Y62" s="206">
        <v>0</v>
      </c>
      <c r="Z62" s="206">
        <v>63.81</v>
      </c>
      <c r="AA62" s="206">
        <v>21.94</v>
      </c>
      <c r="AB62" s="206">
        <v>0</v>
      </c>
      <c r="AC62" s="206">
        <v>8.84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157.74</v>
      </c>
      <c r="L63" s="206">
        <v>62.59</v>
      </c>
      <c r="M63" s="206">
        <v>0</v>
      </c>
      <c r="N63" s="206">
        <v>28.37</v>
      </c>
      <c r="O63" s="206">
        <v>47.62</v>
      </c>
      <c r="P63" s="206">
        <v>57.19</v>
      </c>
      <c r="Q63" s="206">
        <v>5.25</v>
      </c>
      <c r="R63" s="206">
        <v>10.15</v>
      </c>
      <c r="S63" s="206">
        <v>6.33</v>
      </c>
      <c r="T63" s="206">
        <v>0</v>
      </c>
      <c r="U63" s="206">
        <v>264.19</v>
      </c>
      <c r="V63" s="206">
        <v>5.05</v>
      </c>
      <c r="W63" s="206">
        <v>10.17</v>
      </c>
      <c r="X63" s="206">
        <v>23.93</v>
      </c>
      <c r="Y63" s="206">
        <v>0</v>
      </c>
      <c r="Z63" s="206">
        <v>63.81</v>
      </c>
      <c r="AA63" s="206">
        <v>21.94</v>
      </c>
      <c r="AB63" s="206">
        <v>0</v>
      </c>
      <c r="AC63" s="206">
        <v>8.84</v>
      </c>
      <c r="AD63" s="206">
        <v>0</v>
      </c>
      <c r="AE63" s="206">
        <v>0</v>
      </c>
      <c r="AF63" s="206">
        <v>0</v>
      </c>
      <c r="AG63" s="206">
        <v>0</v>
      </c>
      <c r="AH63" s="206">
        <v>3.21</v>
      </c>
      <c r="AI63" s="206">
        <v>0</v>
      </c>
      <c r="AJ63" s="206">
        <v>0</v>
      </c>
      <c r="AK63" s="206">
        <v>45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157.74</v>
      </c>
      <c r="L64" s="206">
        <v>62.59</v>
      </c>
      <c r="M64" s="206">
        <v>0</v>
      </c>
      <c r="N64" s="206">
        <v>28.37</v>
      </c>
      <c r="O64" s="206">
        <v>47.62</v>
      </c>
      <c r="P64" s="206">
        <v>57.19</v>
      </c>
      <c r="Q64" s="206">
        <v>5.25</v>
      </c>
      <c r="R64" s="206">
        <v>10.15</v>
      </c>
      <c r="S64" s="206">
        <v>6.33</v>
      </c>
      <c r="T64" s="206">
        <v>0</v>
      </c>
      <c r="U64" s="206">
        <v>264.19</v>
      </c>
      <c r="V64" s="206">
        <v>5.05</v>
      </c>
      <c r="W64" s="206">
        <v>10.19</v>
      </c>
      <c r="X64" s="206">
        <v>23.93</v>
      </c>
      <c r="Y64" s="206">
        <v>0</v>
      </c>
      <c r="Z64" s="206">
        <v>63.81</v>
      </c>
      <c r="AA64" s="206">
        <v>21.94</v>
      </c>
      <c r="AB64" s="206">
        <v>0</v>
      </c>
      <c r="AC64" s="206">
        <v>8.84</v>
      </c>
      <c r="AD64" s="206">
        <v>0</v>
      </c>
      <c r="AE64" s="206">
        <v>0</v>
      </c>
      <c r="AF64" s="206">
        <v>0</v>
      </c>
      <c r="AG64" s="206">
        <v>0</v>
      </c>
      <c r="AH64" s="206">
        <v>3.21</v>
      </c>
      <c r="AI64" s="206">
        <v>0</v>
      </c>
      <c r="AJ64" s="206">
        <v>0</v>
      </c>
      <c r="AK64" s="206">
        <v>45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157.74</v>
      </c>
      <c r="L65" s="206">
        <v>62.59</v>
      </c>
      <c r="M65" s="206">
        <v>0</v>
      </c>
      <c r="N65" s="206">
        <v>28.37</v>
      </c>
      <c r="O65" s="206">
        <v>47.62</v>
      </c>
      <c r="P65" s="206">
        <v>57.19</v>
      </c>
      <c r="Q65" s="206">
        <v>5.25</v>
      </c>
      <c r="R65" s="206">
        <v>10.15</v>
      </c>
      <c r="S65" s="206">
        <v>6.33</v>
      </c>
      <c r="T65" s="206">
        <v>0</v>
      </c>
      <c r="U65" s="206">
        <v>264.19</v>
      </c>
      <c r="V65" s="206">
        <v>5.05</v>
      </c>
      <c r="W65" s="206">
        <v>10.33</v>
      </c>
      <c r="X65" s="206">
        <v>23.93</v>
      </c>
      <c r="Y65" s="206">
        <v>0</v>
      </c>
      <c r="Z65" s="206">
        <v>63.81</v>
      </c>
      <c r="AA65" s="206">
        <v>21.94</v>
      </c>
      <c r="AB65" s="206">
        <v>0</v>
      </c>
      <c r="AC65" s="206">
        <v>8.84</v>
      </c>
      <c r="AD65" s="206">
        <v>0</v>
      </c>
      <c r="AE65" s="206">
        <v>0</v>
      </c>
      <c r="AF65" s="206">
        <v>0</v>
      </c>
      <c r="AG65" s="206">
        <v>0</v>
      </c>
      <c r="AH65" s="206">
        <v>3.21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157.74</v>
      </c>
      <c r="L66" s="206">
        <v>62.59</v>
      </c>
      <c r="M66" s="206">
        <v>0</v>
      </c>
      <c r="N66" s="206">
        <v>28.37</v>
      </c>
      <c r="O66" s="206">
        <v>47.62</v>
      </c>
      <c r="P66" s="206">
        <v>57.19</v>
      </c>
      <c r="Q66" s="206">
        <v>5.25</v>
      </c>
      <c r="R66" s="206">
        <v>10.15</v>
      </c>
      <c r="S66" s="206">
        <v>6.33</v>
      </c>
      <c r="T66" s="206">
        <v>0</v>
      </c>
      <c r="U66" s="206">
        <v>264.19</v>
      </c>
      <c r="V66" s="206">
        <v>5.05</v>
      </c>
      <c r="W66" s="206">
        <v>10.34</v>
      </c>
      <c r="X66" s="206">
        <v>23.93</v>
      </c>
      <c r="Y66" s="206">
        <v>0</v>
      </c>
      <c r="Z66" s="206">
        <v>63.81</v>
      </c>
      <c r="AA66" s="206">
        <v>21.94</v>
      </c>
      <c r="AB66" s="206">
        <v>0</v>
      </c>
      <c r="AC66" s="206">
        <v>8.84</v>
      </c>
      <c r="AD66" s="206">
        <v>0</v>
      </c>
      <c r="AE66" s="206">
        <v>0</v>
      </c>
      <c r="AF66" s="206">
        <v>0</v>
      </c>
      <c r="AG66" s="206">
        <v>0</v>
      </c>
      <c r="AH66" s="206">
        <v>3.21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157.74</v>
      </c>
      <c r="L67" s="206">
        <v>62.59</v>
      </c>
      <c r="M67" s="206">
        <v>0</v>
      </c>
      <c r="N67" s="206">
        <v>28.37</v>
      </c>
      <c r="O67" s="206">
        <v>47.62</v>
      </c>
      <c r="P67" s="206">
        <v>57.19</v>
      </c>
      <c r="Q67" s="206">
        <v>5.25</v>
      </c>
      <c r="R67" s="206">
        <v>10.15</v>
      </c>
      <c r="S67" s="206">
        <v>6.33</v>
      </c>
      <c r="T67" s="206">
        <v>0</v>
      </c>
      <c r="U67" s="206">
        <v>264.19</v>
      </c>
      <c r="V67" s="206">
        <v>5.05</v>
      </c>
      <c r="W67" s="206">
        <v>10.49</v>
      </c>
      <c r="X67" s="206">
        <v>23.93</v>
      </c>
      <c r="Y67" s="206">
        <v>0</v>
      </c>
      <c r="Z67" s="206">
        <v>63.81</v>
      </c>
      <c r="AA67" s="206">
        <v>21.94</v>
      </c>
      <c r="AB67" s="206">
        <v>0</v>
      </c>
      <c r="AC67" s="206">
        <v>8.84</v>
      </c>
      <c r="AD67" s="206">
        <v>0</v>
      </c>
      <c r="AE67" s="206">
        <v>0</v>
      </c>
      <c r="AF67" s="206">
        <v>0</v>
      </c>
      <c r="AG67" s="206">
        <v>0</v>
      </c>
      <c r="AH67" s="206">
        <v>3.21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157.74</v>
      </c>
      <c r="L68" s="206">
        <v>62.59</v>
      </c>
      <c r="M68" s="206">
        <v>0</v>
      </c>
      <c r="N68" s="206">
        <v>28.37</v>
      </c>
      <c r="O68" s="206">
        <v>47.62</v>
      </c>
      <c r="P68" s="206">
        <v>57.19</v>
      </c>
      <c r="Q68" s="206">
        <v>5.25</v>
      </c>
      <c r="R68" s="206">
        <v>10.15</v>
      </c>
      <c r="S68" s="206">
        <v>6.33</v>
      </c>
      <c r="T68" s="206">
        <v>0</v>
      </c>
      <c r="U68" s="206">
        <v>264.19</v>
      </c>
      <c r="V68" s="206">
        <v>5.05</v>
      </c>
      <c r="W68" s="206">
        <v>10.49</v>
      </c>
      <c r="X68" s="206">
        <v>23.93</v>
      </c>
      <c r="Y68" s="206">
        <v>0</v>
      </c>
      <c r="Z68" s="206">
        <v>63.81</v>
      </c>
      <c r="AA68" s="206">
        <v>21.94</v>
      </c>
      <c r="AB68" s="206">
        <v>0</v>
      </c>
      <c r="AC68" s="206">
        <v>8.84</v>
      </c>
      <c r="AD68" s="206">
        <v>0</v>
      </c>
      <c r="AE68" s="206">
        <v>0</v>
      </c>
      <c r="AF68" s="206">
        <v>0</v>
      </c>
      <c r="AG68" s="206">
        <v>0</v>
      </c>
      <c r="AH68" s="206">
        <v>3.21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157.74</v>
      </c>
      <c r="L69" s="206">
        <v>62.59</v>
      </c>
      <c r="M69" s="206">
        <v>0</v>
      </c>
      <c r="N69" s="206">
        <v>28.37</v>
      </c>
      <c r="O69" s="206">
        <v>47.62</v>
      </c>
      <c r="P69" s="206">
        <v>57.19</v>
      </c>
      <c r="Q69" s="206">
        <v>5.25</v>
      </c>
      <c r="R69" s="206">
        <v>10.15</v>
      </c>
      <c r="S69" s="206">
        <v>6.33</v>
      </c>
      <c r="T69" s="206">
        <v>0</v>
      </c>
      <c r="U69" s="206">
        <v>264.19</v>
      </c>
      <c r="V69" s="206">
        <v>5.05</v>
      </c>
      <c r="W69" s="206">
        <v>10.050000000000001</v>
      </c>
      <c r="X69" s="206">
        <v>23.93</v>
      </c>
      <c r="Y69" s="206">
        <v>0</v>
      </c>
      <c r="Z69" s="206">
        <v>63.81</v>
      </c>
      <c r="AA69" s="206">
        <v>21.94</v>
      </c>
      <c r="AB69" s="206">
        <v>0</v>
      </c>
      <c r="AC69" s="206">
        <v>19.45</v>
      </c>
      <c r="AD69" s="206">
        <v>0</v>
      </c>
      <c r="AE69" s="206">
        <v>0</v>
      </c>
      <c r="AF69" s="206">
        <v>0</v>
      </c>
      <c r="AG69" s="206">
        <v>0</v>
      </c>
      <c r="AH69" s="206">
        <v>3.21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17.420000000000002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157.74</v>
      </c>
      <c r="L70" s="206">
        <v>62.59</v>
      </c>
      <c r="M70" s="206">
        <v>0</v>
      </c>
      <c r="N70" s="206">
        <v>28.37</v>
      </c>
      <c r="O70" s="206">
        <v>47.62</v>
      </c>
      <c r="P70" s="206">
        <v>57.19</v>
      </c>
      <c r="Q70" s="206">
        <v>5.25</v>
      </c>
      <c r="R70" s="206">
        <v>10.15</v>
      </c>
      <c r="S70" s="206">
        <v>6.33</v>
      </c>
      <c r="T70" s="206">
        <v>0</v>
      </c>
      <c r="U70" s="206">
        <v>264.19</v>
      </c>
      <c r="V70" s="206">
        <v>5.05</v>
      </c>
      <c r="W70" s="206">
        <v>10.050000000000001</v>
      </c>
      <c r="X70" s="206">
        <v>23.93</v>
      </c>
      <c r="Y70" s="206">
        <v>0</v>
      </c>
      <c r="Z70" s="206">
        <v>63.81</v>
      </c>
      <c r="AA70" s="206">
        <v>21.94</v>
      </c>
      <c r="AB70" s="206">
        <v>0</v>
      </c>
      <c r="AC70" s="206">
        <v>19.45</v>
      </c>
      <c r="AD70" s="206">
        <v>0</v>
      </c>
      <c r="AE70" s="206">
        <v>0</v>
      </c>
      <c r="AF70" s="206">
        <v>0</v>
      </c>
      <c r="AG70" s="206">
        <v>0</v>
      </c>
      <c r="AH70" s="206">
        <v>3.21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8.59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157.74</v>
      </c>
      <c r="L71" s="206">
        <v>62.59</v>
      </c>
      <c r="M71" s="206">
        <v>0</v>
      </c>
      <c r="N71" s="206">
        <v>28.37</v>
      </c>
      <c r="O71" s="206">
        <v>47.62</v>
      </c>
      <c r="P71" s="206">
        <v>57.19</v>
      </c>
      <c r="Q71" s="206">
        <v>5.25</v>
      </c>
      <c r="R71" s="206">
        <v>10.15</v>
      </c>
      <c r="S71" s="206">
        <v>6.33</v>
      </c>
      <c r="T71" s="206">
        <v>0</v>
      </c>
      <c r="U71" s="206">
        <v>264.19</v>
      </c>
      <c r="V71" s="206">
        <v>5.05</v>
      </c>
      <c r="W71" s="206">
        <v>10.050000000000001</v>
      </c>
      <c r="X71" s="206">
        <v>23.93</v>
      </c>
      <c r="Y71" s="206">
        <v>0</v>
      </c>
      <c r="Z71" s="206">
        <v>63.81</v>
      </c>
      <c r="AA71" s="206">
        <v>21.94</v>
      </c>
      <c r="AB71" s="206">
        <v>0</v>
      </c>
      <c r="AC71" s="206">
        <v>19.45</v>
      </c>
      <c r="AD71" s="206">
        <v>0</v>
      </c>
      <c r="AE71" s="206">
        <v>0</v>
      </c>
      <c r="AF71" s="206">
        <v>0</v>
      </c>
      <c r="AG71" s="206">
        <v>0</v>
      </c>
      <c r="AH71" s="206">
        <v>3.21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157.74</v>
      </c>
      <c r="L72" s="206">
        <v>62.59</v>
      </c>
      <c r="M72" s="206">
        <v>0</v>
      </c>
      <c r="N72" s="206">
        <v>28.37</v>
      </c>
      <c r="O72" s="206">
        <v>47.62</v>
      </c>
      <c r="P72" s="206">
        <v>57.19</v>
      </c>
      <c r="Q72" s="206">
        <v>5.25</v>
      </c>
      <c r="R72" s="206">
        <v>10.15</v>
      </c>
      <c r="S72" s="206">
        <v>6.33</v>
      </c>
      <c r="T72" s="206">
        <v>0</v>
      </c>
      <c r="U72" s="206">
        <v>264.19</v>
      </c>
      <c r="V72" s="206">
        <v>5.05</v>
      </c>
      <c r="W72" s="206">
        <v>10.050000000000001</v>
      </c>
      <c r="X72" s="206">
        <v>23.93</v>
      </c>
      <c r="Y72" s="206">
        <v>0</v>
      </c>
      <c r="Z72" s="206">
        <v>63.81</v>
      </c>
      <c r="AA72" s="206">
        <v>21.94</v>
      </c>
      <c r="AB72" s="206">
        <v>0</v>
      </c>
      <c r="AC72" s="206">
        <v>19.45</v>
      </c>
      <c r="AD72" s="206">
        <v>0</v>
      </c>
      <c r="AE72" s="206">
        <v>0</v>
      </c>
      <c r="AF72" s="206">
        <v>0</v>
      </c>
      <c r="AG72" s="206">
        <v>0</v>
      </c>
      <c r="AH72" s="206">
        <v>3.21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0.31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157.74</v>
      </c>
      <c r="L73" s="206">
        <v>62.59</v>
      </c>
      <c r="M73" s="206">
        <v>0</v>
      </c>
      <c r="N73" s="206">
        <v>28.37</v>
      </c>
      <c r="O73" s="206">
        <v>47.62</v>
      </c>
      <c r="P73" s="206">
        <v>57.19</v>
      </c>
      <c r="Q73" s="206">
        <v>5.25</v>
      </c>
      <c r="R73" s="206">
        <v>10.15</v>
      </c>
      <c r="S73" s="206">
        <v>6.33</v>
      </c>
      <c r="T73" s="206">
        <v>0</v>
      </c>
      <c r="U73" s="206">
        <v>264.19</v>
      </c>
      <c r="V73" s="206">
        <v>5.05</v>
      </c>
      <c r="W73" s="206">
        <v>10.050000000000001</v>
      </c>
      <c r="X73" s="206">
        <v>23.93</v>
      </c>
      <c r="Y73" s="206">
        <v>0</v>
      </c>
      <c r="Z73" s="206">
        <v>63.81</v>
      </c>
      <c r="AA73" s="206">
        <v>21.94</v>
      </c>
      <c r="AB73" s="206">
        <v>0</v>
      </c>
      <c r="AC73" s="206">
        <v>19.45</v>
      </c>
      <c r="AD73" s="206">
        <v>0</v>
      </c>
      <c r="AE73" s="206">
        <v>0</v>
      </c>
      <c r="AF73" s="206">
        <v>0</v>
      </c>
      <c r="AG73" s="206">
        <v>0</v>
      </c>
      <c r="AH73" s="206">
        <v>3.21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157.74</v>
      </c>
      <c r="L74" s="206">
        <v>62.59</v>
      </c>
      <c r="M74" s="206">
        <v>0</v>
      </c>
      <c r="N74" s="206">
        <v>28.37</v>
      </c>
      <c r="O74" s="206">
        <v>47.62</v>
      </c>
      <c r="P74" s="206">
        <v>57.19</v>
      </c>
      <c r="Q74" s="206">
        <v>5.25</v>
      </c>
      <c r="R74" s="206">
        <v>10.15</v>
      </c>
      <c r="S74" s="206">
        <v>6.33</v>
      </c>
      <c r="T74" s="206">
        <v>0</v>
      </c>
      <c r="U74" s="206">
        <v>264.19</v>
      </c>
      <c r="V74" s="206">
        <v>5.05</v>
      </c>
      <c r="W74" s="206">
        <v>10.050000000000001</v>
      </c>
      <c r="X74" s="206">
        <v>23.93</v>
      </c>
      <c r="Y74" s="206">
        <v>0</v>
      </c>
      <c r="Z74" s="206">
        <v>63.81</v>
      </c>
      <c r="AA74" s="206">
        <v>21.94</v>
      </c>
      <c r="AB74" s="206">
        <v>0</v>
      </c>
      <c r="AC74" s="206">
        <v>19.45</v>
      </c>
      <c r="AD74" s="206">
        <v>0</v>
      </c>
      <c r="AE74" s="206">
        <v>0</v>
      </c>
      <c r="AF74" s="206">
        <v>0</v>
      </c>
      <c r="AG74" s="206">
        <v>0</v>
      </c>
      <c r="AH74" s="206">
        <v>3.21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157.74</v>
      </c>
      <c r="L75" s="206">
        <v>62.59</v>
      </c>
      <c r="M75" s="206">
        <v>0</v>
      </c>
      <c r="N75" s="206">
        <v>28.37</v>
      </c>
      <c r="O75" s="206">
        <v>47.62</v>
      </c>
      <c r="P75" s="206">
        <v>57.19</v>
      </c>
      <c r="Q75" s="206">
        <v>5.25</v>
      </c>
      <c r="R75" s="206">
        <v>10.15</v>
      </c>
      <c r="S75" s="206">
        <v>6.33</v>
      </c>
      <c r="T75" s="206">
        <v>0</v>
      </c>
      <c r="U75" s="206">
        <v>264.19</v>
      </c>
      <c r="V75" s="206">
        <v>5.05</v>
      </c>
      <c r="W75" s="206">
        <v>10.050000000000001</v>
      </c>
      <c r="X75" s="206">
        <v>23.93</v>
      </c>
      <c r="Y75" s="206">
        <v>0</v>
      </c>
      <c r="Z75" s="206">
        <v>63.81</v>
      </c>
      <c r="AA75" s="206">
        <v>21.94</v>
      </c>
      <c r="AB75" s="206">
        <v>0</v>
      </c>
      <c r="AC75" s="206">
        <v>19.45</v>
      </c>
      <c r="AD75" s="206">
        <v>0</v>
      </c>
      <c r="AE75" s="206">
        <v>0</v>
      </c>
      <c r="AF75" s="206">
        <v>0</v>
      </c>
      <c r="AG75" s="206">
        <v>0</v>
      </c>
      <c r="AH75" s="206">
        <v>3.21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157.74</v>
      </c>
      <c r="L76" s="206">
        <v>62.59</v>
      </c>
      <c r="M76" s="206">
        <v>0</v>
      </c>
      <c r="N76" s="206">
        <v>28.37</v>
      </c>
      <c r="O76" s="206">
        <v>47.62</v>
      </c>
      <c r="P76" s="206">
        <v>57.19</v>
      </c>
      <c r="Q76" s="206">
        <v>5.25</v>
      </c>
      <c r="R76" s="206">
        <v>10.15</v>
      </c>
      <c r="S76" s="206">
        <v>6.33</v>
      </c>
      <c r="T76" s="206">
        <v>0</v>
      </c>
      <c r="U76" s="206">
        <v>264.19</v>
      </c>
      <c r="V76" s="206">
        <v>5.05</v>
      </c>
      <c r="W76" s="206">
        <v>10.050000000000001</v>
      </c>
      <c r="X76" s="206">
        <v>23.93</v>
      </c>
      <c r="Y76" s="206">
        <v>0</v>
      </c>
      <c r="Z76" s="206">
        <v>63.81</v>
      </c>
      <c r="AA76" s="206">
        <v>21.94</v>
      </c>
      <c r="AB76" s="206">
        <v>0</v>
      </c>
      <c r="AC76" s="206">
        <v>19.45</v>
      </c>
      <c r="AD76" s="206">
        <v>0</v>
      </c>
      <c r="AE76" s="206">
        <v>0</v>
      </c>
      <c r="AF76" s="206">
        <v>0</v>
      </c>
      <c r="AG76" s="206">
        <v>0</v>
      </c>
      <c r="AH76" s="206">
        <v>3.21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157.74</v>
      </c>
      <c r="L77" s="206">
        <v>58.16</v>
      </c>
      <c r="M77" s="206">
        <v>0</v>
      </c>
      <c r="N77" s="206">
        <v>28.37</v>
      </c>
      <c r="O77" s="206">
        <v>47.62</v>
      </c>
      <c r="P77" s="206">
        <v>57.19</v>
      </c>
      <c r="Q77" s="206">
        <v>5.25</v>
      </c>
      <c r="R77" s="206">
        <v>10.15</v>
      </c>
      <c r="S77" s="206">
        <v>6.33</v>
      </c>
      <c r="T77" s="206">
        <v>0</v>
      </c>
      <c r="U77" s="206">
        <v>264.19</v>
      </c>
      <c r="V77" s="206">
        <v>5.05</v>
      </c>
      <c r="W77" s="206">
        <v>10.31</v>
      </c>
      <c r="X77" s="206">
        <v>23.93</v>
      </c>
      <c r="Y77" s="206">
        <v>0</v>
      </c>
      <c r="Z77" s="206">
        <v>63.81</v>
      </c>
      <c r="AA77" s="206">
        <v>21.94</v>
      </c>
      <c r="AB77" s="206">
        <v>0</v>
      </c>
      <c r="AC77" s="206">
        <v>19.45</v>
      </c>
      <c r="AD77" s="206">
        <v>0</v>
      </c>
      <c r="AE77" s="206">
        <v>0</v>
      </c>
      <c r="AF77" s="206">
        <v>0</v>
      </c>
      <c r="AG77" s="206">
        <v>0</v>
      </c>
      <c r="AH77" s="206">
        <v>3.21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157.74</v>
      </c>
      <c r="L78" s="206">
        <v>58.16</v>
      </c>
      <c r="M78" s="206">
        <v>0</v>
      </c>
      <c r="N78" s="206">
        <v>28.37</v>
      </c>
      <c r="O78" s="206">
        <v>47.62</v>
      </c>
      <c r="P78" s="206">
        <v>57.19</v>
      </c>
      <c r="Q78" s="206">
        <v>5.25</v>
      </c>
      <c r="R78" s="206">
        <v>10.15</v>
      </c>
      <c r="S78" s="206">
        <v>6.33</v>
      </c>
      <c r="T78" s="206">
        <v>0</v>
      </c>
      <c r="U78" s="206">
        <v>264.19</v>
      </c>
      <c r="V78" s="206">
        <v>5.05</v>
      </c>
      <c r="W78" s="206">
        <v>10.34</v>
      </c>
      <c r="X78" s="206">
        <v>23.93</v>
      </c>
      <c r="Y78" s="206">
        <v>0</v>
      </c>
      <c r="Z78" s="206">
        <v>63.81</v>
      </c>
      <c r="AA78" s="206">
        <v>21.94</v>
      </c>
      <c r="AB78" s="206">
        <v>0</v>
      </c>
      <c r="AC78" s="206">
        <v>19.45</v>
      </c>
      <c r="AD78" s="206">
        <v>0</v>
      </c>
      <c r="AE78" s="206">
        <v>0</v>
      </c>
      <c r="AF78" s="206">
        <v>0</v>
      </c>
      <c r="AG78" s="206">
        <v>0</v>
      </c>
      <c r="AH78" s="206">
        <v>7.23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157.74</v>
      </c>
      <c r="L79" s="206">
        <v>58.16</v>
      </c>
      <c r="M79" s="206">
        <v>0</v>
      </c>
      <c r="N79" s="206">
        <v>28.37</v>
      </c>
      <c r="O79" s="206">
        <v>47.62</v>
      </c>
      <c r="P79" s="206">
        <v>57.54</v>
      </c>
      <c r="Q79" s="206">
        <v>5.25</v>
      </c>
      <c r="R79" s="206">
        <v>10.15</v>
      </c>
      <c r="S79" s="206">
        <v>6.33</v>
      </c>
      <c r="T79" s="206">
        <v>0</v>
      </c>
      <c r="U79" s="206">
        <v>264.19</v>
      </c>
      <c r="V79" s="206">
        <v>5.05</v>
      </c>
      <c r="W79" s="206">
        <v>10.039999999999999</v>
      </c>
      <c r="X79" s="206">
        <v>23.93</v>
      </c>
      <c r="Y79" s="206">
        <v>0</v>
      </c>
      <c r="Z79" s="206">
        <v>63.81</v>
      </c>
      <c r="AA79" s="206">
        <v>21.94</v>
      </c>
      <c r="AB79" s="206">
        <v>0</v>
      </c>
      <c r="AC79" s="206">
        <v>19.95</v>
      </c>
      <c r="AD79" s="206">
        <v>0</v>
      </c>
      <c r="AE79" s="206">
        <v>0</v>
      </c>
      <c r="AF79" s="206">
        <v>0</v>
      </c>
      <c r="AG79" s="206">
        <v>0</v>
      </c>
      <c r="AH79" s="206">
        <v>7.23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157.74</v>
      </c>
      <c r="L80" s="206">
        <v>58.16</v>
      </c>
      <c r="M80" s="206">
        <v>0</v>
      </c>
      <c r="N80" s="206">
        <v>28.37</v>
      </c>
      <c r="O80" s="206">
        <v>47.62</v>
      </c>
      <c r="P80" s="206">
        <v>57.54</v>
      </c>
      <c r="Q80" s="206">
        <v>5.25</v>
      </c>
      <c r="R80" s="206">
        <v>10.15</v>
      </c>
      <c r="S80" s="206">
        <v>6.33</v>
      </c>
      <c r="T80" s="206">
        <v>0</v>
      </c>
      <c r="U80" s="206">
        <v>264.19</v>
      </c>
      <c r="V80" s="206">
        <v>5.05</v>
      </c>
      <c r="W80" s="206">
        <v>10.039999999999999</v>
      </c>
      <c r="X80" s="206">
        <v>23.93</v>
      </c>
      <c r="Y80" s="206">
        <v>0</v>
      </c>
      <c r="Z80" s="206">
        <v>63.81</v>
      </c>
      <c r="AA80" s="206">
        <v>21.94</v>
      </c>
      <c r="AB80" s="206">
        <v>0</v>
      </c>
      <c r="AC80" s="206">
        <v>19.95</v>
      </c>
      <c r="AD80" s="206">
        <v>0</v>
      </c>
      <c r="AE80" s="206">
        <v>0</v>
      </c>
      <c r="AF80" s="206">
        <v>0</v>
      </c>
      <c r="AG80" s="206">
        <v>0</v>
      </c>
      <c r="AH80" s="206">
        <v>7.23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157.74</v>
      </c>
      <c r="L81" s="206">
        <v>58.16</v>
      </c>
      <c r="M81" s="206">
        <v>0</v>
      </c>
      <c r="N81" s="206">
        <v>28.37</v>
      </c>
      <c r="O81" s="206">
        <v>47.62</v>
      </c>
      <c r="P81" s="206">
        <v>57.54</v>
      </c>
      <c r="Q81" s="206">
        <v>5.25</v>
      </c>
      <c r="R81" s="206">
        <v>10.15</v>
      </c>
      <c r="S81" s="206">
        <v>6.33</v>
      </c>
      <c r="T81" s="206">
        <v>0</v>
      </c>
      <c r="U81" s="206">
        <v>264.19</v>
      </c>
      <c r="V81" s="206">
        <v>5.05</v>
      </c>
      <c r="W81" s="206">
        <v>10.050000000000001</v>
      </c>
      <c r="X81" s="206">
        <v>23.93</v>
      </c>
      <c r="Y81" s="206">
        <v>0</v>
      </c>
      <c r="Z81" s="206">
        <v>63.81</v>
      </c>
      <c r="AA81" s="206">
        <v>21.94</v>
      </c>
      <c r="AB81" s="206">
        <v>0</v>
      </c>
      <c r="AC81" s="206">
        <v>19.95</v>
      </c>
      <c r="AD81" s="206">
        <v>0</v>
      </c>
      <c r="AE81" s="206">
        <v>0</v>
      </c>
      <c r="AF81" s="206">
        <v>0</v>
      </c>
      <c r="AG81" s="206">
        <v>0</v>
      </c>
      <c r="AH81" s="206">
        <v>7.23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157.74</v>
      </c>
      <c r="L82" s="206">
        <v>58.16</v>
      </c>
      <c r="M82" s="206">
        <v>0</v>
      </c>
      <c r="N82" s="206">
        <v>28.37</v>
      </c>
      <c r="O82" s="206">
        <v>47.62</v>
      </c>
      <c r="P82" s="206">
        <v>57.54</v>
      </c>
      <c r="Q82" s="206">
        <v>5.25</v>
      </c>
      <c r="R82" s="206">
        <v>10.15</v>
      </c>
      <c r="S82" s="206">
        <v>6.33</v>
      </c>
      <c r="T82" s="206">
        <v>0</v>
      </c>
      <c r="U82" s="206">
        <v>264.19</v>
      </c>
      <c r="V82" s="206">
        <v>5.05</v>
      </c>
      <c r="W82" s="206">
        <v>10.050000000000001</v>
      </c>
      <c r="X82" s="206">
        <v>23.93</v>
      </c>
      <c r="Y82" s="206">
        <v>0</v>
      </c>
      <c r="Z82" s="206">
        <v>63.81</v>
      </c>
      <c r="AA82" s="206">
        <v>21.94</v>
      </c>
      <c r="AB82" s="206">
        <v>0</v>
      </c>
      <c r="AC82" s="206">
        <v>19.95</v>
      </c>
      <c r="AD82" s="206">
        <v>0</v>
      </c>
      <c r="AE82" s="206">
        <v>0</v>
      </c>
      <c r="AF82" s="206">
        <v>0</v>
      </c>
      <c r="AG82" s="206">
        <v>0</v>
      </c>
      <c r="AH82" s="206">
        <v>7.23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157.74</v>
      </c>
      <c r="L83" s="206">
        <v>58.16</v>
      </c>
      <c r="M83" s="206">
        <v>0</v>
      </c>
      <c r="N83" s="206">
        <v>28.37</v>
      </c>
      <c r="O83" s="206">
        <v>47.62</v>
      </c>
      <c r="P83" s="206">
        <v>57.54</v>
      </c>
      <c r="Q83" s="206">
        <v>5.25</v>
      </c>
      <c r="R83" s="206">
        <v>10.15</v>
      </c>
      <c r="S83" s="206">
        <v>6.33</v>
      </c>
      <c r="T83" s="206">
        <v>0</v>
      </c>
      <c r="U83" s="206">
        <v>264.19</v>
      </c>
      <c r="V83" s="206">
        <v>5.05</v>
      </c>
      <c r="W83" s="206">
        <v>10.050000000000001</v>
      </c>
      <c r="X83" s="206">
        <v>23.93</v>
      </c>
      <c r="Y83" s="206">
        <v>0</v>
      </c>
      <c r="Z83" s="206">
        <v>63.81</v>
      </c>
      <c r="AA83" s="206">
        <v>21.94</v>
      </c>
      <c r="AB83" s="206">
        <v>0</v>
      </c>
      <c r="AC83" s="206">
        <v>8.84</v>
      </c>
      <c r="AD83" s="206">
        <v>0</v>
      </c>
      <c r="AE83" s="206">
        <v>0</v>
      </c>
      <c r="AF83" s="206">
        <v>0</v>
      </c>
      <c r="AG83" s="206">
        <v>0</v>
      </c>
      <c r="AH83" s="206">
        <v>7.23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157.74</v>
      </c>
      <c r="L84" s="206">
        <v>58.16</v>
      </c>
      <c r="M84" s="206">
        <v>0</v>
      </c>
      <c r="N84" s="206">
        <v>28.37</v>
      </c>
      <c r="O84" s="206">
        <v>47.62</v>
      </c>
      <c r="P84" s="206">
        <v>57.54</v>
      </c>
      <c r="Q84" s="206">
        <v>5.25</v>
      </c>
      <c r="R84" s="206">
        <v>10.15</v>
      </c>
      <c r="S84" s="206">
        <v>6.33</v>
      </c>
      <c r="T84" s="206">
        <v>0</v>
      </c>
      <c r="U84" s="206">
        <v>264.19</v>
      </c>
      <c r="V84" s="206">
        <v>5.05</v>
      </c>
      <c r="W84" s="206">
        <v>10.050000000000001</v>
      </c>
      <c r="X84" s="206">
        <v>23.93</v>
      </c>
      <c r="Y84" s="206">
        <v>0</v>
      </c>
      <c r="Z84" s="206">
        <v>63.81</v>
      </c>
      <c r="AA84" s="206">
        <v>21.94</v>
      </c>
      <c r="AB84" s="206">
        <v>0</v>
      </c>
      <c r="AC84" s="206">
        <v>8.84</v>
      </c>
      <c r="AD84" s="206">
        <v>0</v>
      </c>
      <c r="AE84" s="206">
        <v>0</v>
      </c>
      <c r="AF84" s="206">
        <v>0</v>
      </c>
      <c r="AG84" s="206">
        <v>0</v>
      </c>
      <c r="AH84" s="206">
        <v>7.23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157.74</v>
      </c>
      <c r="L85" s="206">
        <v>58.16</v>
      </c>
      <c r="M85" s="206">
        <v>0</v>
      </c>
      <c r="N85" s="206">
        <v>28.37</v>
      </c>
      <c r="O85" s="206">
        <v>47.62</v>
      </c>
      <c r="P85" s="206">
        <v>57.54</v>
      </c>
      <c r="Q85" s="206">
        <v>5.25</v>
      </c>
      <c r="R85" s="206">
        <v>10.15</v>
      </c>
      <c r="S85" s="206">
        <v>6.33</v>
      </c>
      <c r="T85" s="206">
        <v>0</v>
      </c>
      <c r="U85" s="206">
        <v>264.19</v>
      </c>
      <c r="V85" s="206">
        <v>5.05</v>
      </c>
      <c r="W85" s="206">
        <v>10.050000000000001</v>
      </c>
      <c r="X85" s="206">
        <v>23.93</v>
      </c>
      <c r="Y85" s="206">
        <v>0</v>
      </c>
      <c r="Z85" s="206">
        <v>63.81</v>
      </c>
      <c r="AA85" s="206">
        <v>21.94</v>
      </c>
      <c r="AB85" s="206">
        <v>0</v>
      </c>
      <c r="AC85" s="206">
        <v>8.84</v>
      </c>
      <c r="AD85" s="206">
        <v>0</v>
      </c>
      <c r="AE85" s="206">
        <v>0</v>
      </c>
      <c r="AF85" s="206">
        <v>0</v>
      </c>
      <c r="AG85" s="206">
        <v>0</v>
      </c>
      <c r="AH85" s="206">
        <v>7.23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157.74</v>
      </c>
      <c r="L86" s="206">
        <v>58.16</v>
      </c>
      <c r="M86" s="206">
        <v>0</v>
      </c>
      <c r="N86" s="206">
        <v>28.37</v>
      </c>
      <c r="O86" s="206">
        <v>47.62</v>
      </c>
      <c r="P86" s="206">
        <v>57.54</v>
      </c>
      <c r="Q86" s="206">
        <v>5.25</v>
      </c>
      <c r="R86" s="206">
        <v>10.15</v>
      </c>
      <c r="S86" s="206">
        <v>6.33</v>
      </c>
      <c r="T86" s="206">
        <v>0</v>
      </c>
      <c r="U86" s="206">
        <v>264.19</v>
      </c>
      <c r="V86" s="206">
        <v>5.05</v>
      </c>
      <c r="W86" s="206">
        <v>10.050000000000001</v>
      </c>
      <c r="X86" s="206">
        <v>23.93</v>
      </c>
      <c r="Y86" s="206">
        <v>0</v>
      </c>
      <c r="Z86" s="206">
        <v>63.81</v>
      </c>
      <c r="AA86" s="206">
        <v>21.94</v>
      </c>
      <c r="AB86" s="206">
        <v>0</v>
      </c>
      <c r="AC86" s="206">
        <v>8.84</v>
      </c>
      <c r="AD86" s="206">
        <v>0</v>
      </c>
      <c r="AE86" s="206">
        <v>0</v>
      </c>
      <c r="AF86" s="206">
        <v>0</v>
      </c>
      <c r="AG86" s="206">
        <v>0</v>
      </c>
      <c r="AH86" s="206">
        <v>7.23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157.74</v>
      </c>
      <c r="L87" s="206">
        <v>58.16</v>
      </c>
      <c r="M87" s="206">
        <v>0</v>
      </c>
      <c r="N87" s="206">
        <v>28.37</v>
      </c>
      <c r="O87" s="206">
        <v>47.62</v>
      </c>
      <c r="P87" s="206">
        <v>57.54</v>
      </c>
      <c r="Q87" s="206">
        <v>0.96</v>
      </c>
      <c r="R87" s="206">
        <v>10.15</v>
      </c>
      <c r="S87" s="206">
        <v>6.33</v>
      </c>
      <c r="T87" s="206">
        <v>0</v>
      </c>
      <c r="U87" s="206">
        <v>264.19</v>
      </c>
      <c r="V87" s="206">
        <v>5.05</v>
      </c>
      <c r="W87" s="206">
        <v>10.039999999999999</v>
      </c>
      <c r="X87" s="206">
        <v>23.93</v>
      </c>
      <c r="Y87" s="206">
        <v>0</v>
      </c>
      <c r="Z87" s="206">
        <v>63.81</v>
      </c>
      <c r="AA87" s="206">
        <v>21.94</v>
      </c>
      <c r="AB87" s="206">
        <v>0</v>
      </c>
      <c r="AC87" s="206">
        <v>8.84</v>
      </c>
      <c r="AD87" s="206">
        <v>0</v>
      </c>
      <c r="AE87" s="206">
        <v>0</v>
      </c>
      <c r="AF87" s="206">
        <v>0</v>
      </c>
      <c r="AG87" s="206">
        <v>0</v>
      </c>
      <c r="AH87" s="206">
        <v>10.45</v>
      </c>
      <c r="AI87" s="206">
        <v>0</v>
      </c>
      <c r="AJ87" s="206">
        <v>0</v>
      </c>
      <c r="AK87" s="206">
        <v>47.56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157.74</v>
      </c>
      <c r="L88" s="206">
        <v>58.16</v>
      </c>
      <c r="M88" s="206">
        <v>0</v>
      </c>
      <c r="N88" s="206">
        <v>28.37</v>
      </c>
      <c r="O88" s="206">
        <v>47.62</v>
      </c>
      <c r="P88" s="206">
        <v>57.54</v>
      </c>
      <c r="Q88" s="206">
        <v>0.96</v>
      </c>
      <c r="R88" s="206">
        <v>10.15</v>
      </c>
      <c r="S88" s="206">
        <v>6.33</v>
      </c>
      <c r="T88" s="206">
        <v>0</v>
      </c>
      <c r="U88" s="206">
        <v>264.19</v>
      </c>
      <c r="V88" s="206">
        <v>5.05</v>
      </c>
      <c r="W88" s="206">
        <v>10.039999999999999</v>
      </c>
      <c r="X88" s="206">
        <v>23.93</v>
      </c>
      <c r="Y88" s="206">
        <v>0</v>
      </c>
      <c r="Z88" s="206">
        <v>63.81</v>
      </c>
      <c r="AA88" s="206">
        <v>21.94</v>
      </c>
      <c r="AB88" s="206">
        <v>0</v>
      </c>
      <c r="AC88" s="206">
        <v>8.84</v>
      </c>
      <c r="AD88" s="206">
        <v>0</v>
      </c>
      <c r="AE88" s="206">
        <v>0</v>
      </c>
      <c r="AF88" s="206">
        <v>0</v>
      </c>
      <c r="AG88" s="206">
        <v>0</v>
      </c>
      <c r="AH88" s="206">
        <v>10.45</v>
      </c>
      <c r="AI88" s="206">
        <v>0</v>
      </c>
      <c r="AJ88" s="206">
        <v>0</v>
      </c>
      <c r="AK88" s="206">
        <v>47.56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157.74</v>
      </c>
      <c r="L89" s="206">
        <v>60.1</v>
      </c>
      <c r="M89" s="206">
        <v>0</v>
      </c>
      <c r="N89" s="206">
        <v>28.37</v>
      </c>
      <c r="O89" s="206">
        <v>47.62</v>
      </c>
      <c r="P89" s="206">
        <v>57.54</v>
      </c>
      <c r="Q89" s="206">
        <v>2.13</v>
      </c>
      <c r="R89" s="206">
        <v>10.15</v>
      </c>
      <c r="S89" s="206">
        <v>6.33</v>
      </c>
      <c r="T89" s="206">
        <v>0</v>
      </c>
      <c r="U89" s="206">
        <v>264.19</v>
      </c>
      <c r="V89" s="206">
        <v>5.05</v>
      </c>
      <c r="W89" s="206">
        <v>10.039999999999999</v>
      </c>
      <c r="X89" s="206">
        <v>23.93</v>
      </c>
      <c r="Y89" s="206">
        <v>0</v>
      </c>
      <c r="Z89" s="206">
        <v>63.81</v>
      </c>
      <c r="AA89" s="206">
        <v>21.94</v>
      </c>
      <c r="AB89" s="206">
        <v>0</v>
      </c>
      <c r="AC89" s="206">
        <v>8.84</v>
      </c>
      <c r="AD89" s="206">
        <v>0</v>
      </c>
      <c r="AE89" s="206">
        <v>0</v>
      </c>
      <c r="AF89" s="206">
        <v>0</v>
      </c>
      <c r="AG89" s="206">
        <v>0</v>
      </c>
      <c r="AH89" s="206">
        <v>10.45</v>
      </c>
      <c r="AI89" s="206">
        <v>0</v>
      </c>
      <c r="AJ89" s="206">
        <v>0</v>
      </c>
      <c r="AK89" s="206">
        <v>47.56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157.74</v>
      </c>
      <c r="L90" s="206">
        <v>58.16</v>
      </c>
      <c r="M90" s="206">
        <v>0</v>
      </c>
      <c r="N90" s="206">
        <v>28.37</v>
      </c>
      <c r="O90" s="206">
        <v>47.62</v>
      </c>
      <c r="P90" s="206">
        <v>57.54</v>
      </c>
      <c r="Q90" s="206">
        <v>0.96</v>
      </c>
      <c r="R90" s="206">
        <v>10.15</v>
      </c>
      <c r="S90" s="206">
        <v>6.33</v>
      </c>
      <c r="T90" s="206">
        <v>0</v>
      </c>
      <c r="U90" s="206">
        <v>264.19</v>
      </c>
      <c r="V90" s="206">
        <v>5.05</v>
      </c>
      <c r="W90" s="206">
        <v>10.039999999999999</v>
      </c>
      <c r="X90" s="206">
        <v>23.93</v>
      </c>
      <c r="Y90" s="206">
        <v>0</v>
      </c>
      <c r="Z90" s="206">
        <v>63.81</v>
      </c>
      <c r="AA90" s="206">
        <v>21.94</v>
      </c>
      <c r="AB90" s="206">
        <v>0</v>
      </c>
      <c r="AC90" s="206">
        <v>8.84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47.56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76.63</v>
      </c>
      <c r="L91" s="206">
        <v>20.16</v>
      </c>
      <c r="M91" s="206">
        <v>0</v>
      </c>
      <c r="N91" s="206">
        <v>28.37</v>
      </c>
      <c r="O91" s="206">
        <v>47.62</v>
      </c>
      <c r="P91" s="206">
        <v>57.54</v>
      </c>
      <c r="Q91" s="206">
        <v>0.96</v>
      </c>
      <c r="R91" s="206">
        <v>10.15</v>
      </c>
      <c r="S91" s="206">
        <v>1.92</v>
      </c>
      <c r="T91" s="206">
        <v>0</v>
      </c>
      <c r="U91" s="206">
        <v>264.19</v>
      </c>
      <c r="V91" s="206">
        <v>5.05</v>
      </c>
      <c r="W91" s="206">
        <v>10.039999999999999</v>
      </c>
      <c r="X91" s="206">
        <v>23.93</v>
      </c>
      <c r="Y91" s="206">
        <v>0</v>
      </c>
      <c r="Z91" s="206">
        <v>63.81</v>
      </c>
      <c r="AA91" s="206">
        <v>21.94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47.56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76.63</v>
      </c>
      <c r="L92" s="206">
        <v>20.16</v>
      </c>
      <c r="M92" s="206">
        <v>0</v>
      </c>
      <c r="N92" s="206">
        <v>28.37</v>
      </c>
      <c r="O92" s="206">
        <v>47.62</v>
      </c>
      <c r="P92" s="206">
        <v>57.54</v>
      </c>
      <c r="Q92" s="206">
        <v>0.96</v>
      </c>
      <c r="R92" s="206">
        <v>10.15</v>
      </c>
      <c r="S92" s="206">
        <v>1.92</v>
      </c>
      <c r="T92" s="206">
        <v>0</v>
      </c>
      <c r="U92" s="206">
        <v>264.19</v>
      </c>
      <c r="V92" s="206">
        <v>5.05</v>
      </c>
      <c r="W92" s="206">
        <v>10.039999999999999</v>
      </c>
      <c r="X92" s="206">
        <v>23.93</v>
      </c>
      <c r="Y92" s="206">
        <v>0</v>
      </c>
      <c r="Z92" s="206">
        <v>63.81</v>
      </c>
      <c r="AA92" s="206">
        <v>21.94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47.56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76.63</v>
      </c>
      <c r="L93" s="206">
        <v>20.12</v>
      </c>
      <c r="M93" s="206">
        <v>0</v>
      </c>
      <c r="N93" s="206">
        <v>28.37</v>
      </c>
      <c r="O93" s="206">
        <v>47.62</v>
      </c>
      <c r="P93" s="206">
        <v>57.54</v>
      </c>
      <c r="Q93" s="206">
        <v>1.94</v>
      </c>
      <c r="R93" s="206">
        <v>10.15</v>
      </c>
      <c r="S93" s="206">
        <v>2</v>
      </c>
      <c r="T93" s="206">
        <v>0</v>
      </c>
      <c r="U93" s="206">
        <v>264.19</v>
      </c>
      <c r="V93" s="206">
        <v>5.05</v>
      </c>
      <c r="W93" s="206">
        <v>10.039999999999999</v>
      </c>
      <c r="X93" s="206">
        <v>23.93</v>
      </c>
      <c r="Y93" s="206">
        <v>0</v>
      </c>
      <c r="Z93" s="206">
        <v>63.81</v>
      </c>
      <c r="AA93" s="206">
        <v>21.94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76.63</v>
      </c>
      <c r="L94" s="206">
        <v>20.12</v>
      </c>
      <c r="M94" s="206">
        <v>0</v>
      </c>
      <c r="N94" s="206">
        <v>28.37</v>
      </c>
      <c r="O94" s="206">
        <v>47.62</v>
      </c>
      <c r="P94" s="206">
        <v>57.54</v>
      </c>
      <c r="Q94" s="206">
        <v>1.94</v>
      </c>
      <c r="R94" s="206">
        <v>10.6</v>
      </c>
      <c r="S94" s="206">
        <v>2.02</v>
      </c>
      <c r="T94" s="206">
        <v>0</v>
      </c>
      <c r="U94" s="206">
        <v>264.19</v>
      </c>
      <c r="V94" s="206">
        <v>5.05</v>
      </c>
      <c r="W94" s="206">
        <v>10.08</v>
      </c>
      <c r="X94" s="206">
        <v>23.93</v>
      </c>
      <c r="Y94" s="206">
        <v>0</v>
      </c>
      <c r="Z94" s="206">
        <v>63.81</v>
      </c>
      <c r="AA94" s="206">
        <v>21.94</v>
      </c>
      <c r="AB94" s="206">
        <v>0</v>
      </c>
      <c r="AC94" s="206">
        <v>8.84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76.63</v>
      </c>
      <c r="L95" s="206">
        <v>20.12</v>
      </c>
      <c r="M95" s="206">
        <v>0</v>
      </c>
      <c r="N95" s="206">
        <v>28.37</v>
      </c>
      <c r="O95" s="206">
        <v>47.62</v>
      </c>
      <c r="P95" s="206">
        <v>57.54</v>
      </c>
      <c r="Q95" s="206">
        <v>1.95</v>
      </c>
      <c r="R95" s="206">
        <v>2.88</v>
      </c>
      <c r="S95" s="206">
        <v>2.02</v>
      </c>
      <c r="T95" s="206">
        <v>0</v>
      </c>
      <c r="U95" s="206">
        <v>261.45999999999998</v>
      </c>
      <c r="V95" s="206">
        <v>0</v>
      </c>
      <c r="W95" s="206">
        <v>4.7</v>
      </c>
      <c r="X95" s="206">
        <v>10.75</v>
      </c>
      <c r="Y95" s="206">
        <v>0</v>
      </c>
      <c r="Z95" s="206">
        <v>63.81</v>
      </c>
      <c r="AA95" s="206">
        <v>21.95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76.63</v>
      </c>
      <c r="L96" s="206">
        <v>20.12</v>
      </c>
      <c r="M96" s="206">
        <v>0</v>
      </c>
      <c r="N96" s="206">
        <v>28.37</v>
      </c>
      <c r="O96" s="206">
        <v>47.62</v>
      </c>
      <c r="P96" s="206">
        <v>57.54</v>
      </c>
      <c r="Q96" s="206">
        <v>1.95</v>
      </c>
      <c r="R96" s="206">
        <v>2.88</v>
      </c>
      <c r="S96" s="206">
        <v>2.02</v>
      </c>
      <c r="T96" s="206">
        <v>0</v>
      </c>
      <c r="U96" s="206">
        <v>261.45999999999998</v>
      </c>
      <c r="V96" s="206">
        <v>0</v>
      </c>
      <c r="W96" s="206">
        <v>4.7</v>
      </c>
      <c r="X96" s="206">
        <v>10.54</v>
      </c>
      <c r="Y96" s="206">
        <v>0</v>
      </c>
      <c r="Z96" s="206">
        <v>63.8</v>
      </c>
      <c r="AA96" s="206">
        <v>21.95</v>
      </c>
      <c r="AB96" s="206">
        <v>0</v>
      </c>
      <c r="AC96" s="206">
        <v>8.84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76.63</v>
      </c>
      <c r="L97" s="206">
        <v>20.12</v>
      </c>
      <c r="M97" s="206">
        <v>0</v>
      </c>
      <c r="N97" s="206">
        <v>28.37</v>
      </c>
      <c r="O97" s="206">
        <v>47.62</v>
      </c>
      <c r="P97" s="206">
        <v>57.53</v>
      </c>
      <c r="Q97" s="206">
        <v>2.17</v>
      </c>
      <c r="R97" s="206">
        <v>2.88</v>
      </c>
      <c r="S97" s="206">
        <v>2.08</v>
      </c>
      <c r="T97" s="206">
        <v>0</v>
      </c>
      <c r="U97" s="206">
        <v>261.45999999999998</v>
      </c>
      <c r="V97" s="206">
        <v>0</v>
      </c>
      <c r="W97" s="206">
        <v>4.7</v>
      </c>
      <c r="X97" s="206">
        <v>10.54</v>
      </c>
      <c r="Y97" s="206">
        <v>0</v>
      </c>
      <c r="Z97" s="206">
        <v>32.57</v>
      </c>
      <c r="AA97" s="206">
        <v>10.54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76.63</v>
      </c>
      <c r="L98" s="206">
        <v>20.12</v>
      </c>
      <c r="M98" s="206">
        <v>0</v>
      </c>
      <c r="N98" s="206">
        <v>28.37</v>
      </c>
      <c r="O98" s="206">
        <v>47.62</v>
      </c>
      <c r="P98" s="206">
        <v>57.53</v>
      </c>
      <c r="Q98" s="206">
        <v>2.17</v>
      </c>
      <c r="R98" s="206">
        <v>2.88</v>
      </c>
      <c r="S98" s="206">
        <v>2.08</v>
      </c>
      <c r="T98" s="206">
        <v>0</v>
      </c>
      <c r="U98" s="206">
        <v>261.45999999999998</v>
      </c>
      <c r="V98" s="206">
        <v>0</v>
      </c>
      <c r="W98" s="206">
        <v>4.7</v>
      </c>
      <c r="X98" s="206">
        <v>10.54</v>
      </c>
      <c r="Y98" s="206">
        <v>0</v>
      </c>
      <c r="Z98" s="206">
        <v>32.57</v>
      </c>
      <c r="AA98" s="206">
        <v>10.54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3.1809399999999957</v>
      </c>
      <c r="L99">
        <f t="shared" si="0"/>
        <v>1.1478675</v>
      </c>
      <c r="M99">
        <f t="shared" si="0"/>
        <v>0</v>
      </c>
      <c r="N99">
        <f t="shared" si="0"/>
        <v>0.68087999999999838</v>
      </c>
      <c r="O99">
        <f t="shared" si="0"/>
        <v>1.1428799999999981</v>
      </c>
      <c r="P99">
        <f t="shared" si="0"/>
        <v>1.3795099999999998</v>
      </c>
      <c r="Q99">
        <f t="shared" si="0"/>
        <v>0.10034499999999999</v>
      </c>
      <c r="R99">
        <f t="shared" si="0"/>
        <v>0.20959499999999973</v>
      </c>
      <c r="S99">
        <f t="shared" si="0"/>
        <v>0.1233224999999999</v>
      </c>
      <c r="T99">
        <f t="shared" si="0"/>
        <v>0</v>
      </c>
      <c r="U99">
        <f t="shared" si="0"/>
        <v>6.1216949999999946</v>
      </c>
      <c r="V99">
        <f t="shared" si="0"/>
        <v>9.0755000000000127E-2</v>
      </c>
      <c r="W99">
        <f t="shared" si="0"/>
        <v>0.20954749999999972</v>
      </c>
      <c r="X99">
        <f t="shared" si="0"/>
        <v>0.4937925000000003</v>
      </c>
      <c r="Y99">
        <f t="shared" si="0"/>
        <v>0</v>
      </c>
      <c r="Z99">
        <f t="shared" si="0"/>
        <v>1.3596175000000013</v>
      </c>
      <c r="AA99">
        <f t="shared" si="0"/>
        <v>0.45907000000000081</v>
      </c>
      <c r="AB99">
        <f t="shared" si="0"/>
        <v>0</v>
      </c>
      <c r="AC99">
        <f t="shared" si="0"/>
        <v>0.28171750000000012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3.6142500000000008E-2</v>
      </c>
      <c r="AI99">
        <f t="shared" si="0"/>
        <v>0</v>
      </c>
      <c r="AJ99">
        <f t="shared" si="0"/>
        <v>0</v>
      </c>
      <c r="AK99">
        <f t="shared" si="0"/>
        <v>1.1706400000000003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0.20487500000000011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4.76</v>
      </c>
      <c r="L3" s="206">
        <v>307.26</v>
      </c>
      <c r="M3" s="206">
        <v>26.61</v>
      </c>
      <c r="N3" s="206">
        <v>34.29</v>
      </c>
      <c r="O3" s="206">
        <v>0</v>
      </c>
      <c r="P3" s="206">
        <v>35.840000000000003</v>
      </c>
      <c r="Q3" s="206">
        <v>3.4</v>
      </c>
      <c r="R3" s="206">
        <v>5.58</v>
      </c>
      <c r="S3" s="206">
        <v>3.98</v>
      </c>
      <c r="T3" s="206">
        <v>0</v>
      </c>
      <c r="U3" s="206">
        <v>20.51</v>
      </c>
      <c r="V3" s="206">
        <v>2</v>
      </c>
      <c r="W3" s="206">
        <v>3.98</v>
      </c>
      <c r="X3" s="206">
        <v>16.53</v>
      </c>
      <c r="Y3" s="206">
        <v>0</v>
      </c>
      <c r="Z3" s="206">
        <v>28.74</v>
      </c>
      <c r="AA3" s="206">
        <v>7.66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4.68</v>
      </c>
      <c r="L4" s="206">
        <v>307.26</v>
      </c>
      <c r="M4" s="206">
        <v>26.61</v>
      </c>
      <c r="N4" s="206">
        <v>34.29</v>
      </c>
      <c r="O4" s="206">
        <v>0</v>
      </c>
      <c r="P4" s="206">
        <v>35.840000000000003</v>
      </c>
      <c r="Q4" s="206">
        <v>3.4</v>
      </c>
      <c r="R4" s="206">
        <v>5.45</v>
      </c>
      <c r="S4" s="206">
        <v>3.98</v>
      </c>
      <c r="T4" s="206">
        <v>0</v>
      </c>
      <c r="U4" s="206">
        <v>20.51</v>
      </c>
      <c r="V4" s="206">
        <v>1.92</v>
      </c>
      <c r="W4" s="206">
        <v>3.83</v>
      </c>
      <c r="X4" s="206">
        <v>9.58</v>
      </c>
      <c r="Y4" s="206">
        <v>0</v>
      </c>
      <c r="Z4" s="206">
        <v>28.74</v>
      </c>
      <c r="AA4" s="206">
        <v>7.66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4.68</v>
      </c>
      <c r="L5" s="206">
        <v>307.26</v>
      </c>
      <c r="M5" s="206">
        <v>26.61</v>
      </c>
      <c r="N5" s="206">
        <v>34.29</v>
      </c>
      <c r="O5" s="206">
        <v>0</v>
      </c>
      <c r="P5" s="206">
        <v>35.840000000000003</v>
      </c>
      <c r="Q5" s="206">
        <v>3.4</v>
      </c>
      <c r="R5" s="206">
        <v>5.45</v>
      </c>
      <c r="S5" s="206">
        <v>3.98</v>
      </c>
      <c r="T5" s="206">
        <v>0</v>
      </c>
      <c r="U5" s="206">
        <v>20.51</v>
      </c>
      <c r="V5" s="206">
        <v>1.92</v>
      </c>
      <c r="W5" s="206">
        <v>3.83</v>
      </c>
      <c r="X5" s="206">
        <v>9.58</v>
      </c>
      <c r="Y5" s="206">
        <v>0</v>
      </c>
      <c r="Z5" s="206">
        <v>28.74</v>
      </c>
      <c r="AA5" s="206">
        <v>7.66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57.47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4.68</v>
      </c>
      <c r="L6" s="206">
        <v>307.26</v>
      </c>
      <c r="M6" s="206">
        <v>26.61</v>
      </c>
      <c r="N6" s="206">
        <v>34.29</v>
      </c>
      <c r="O6" s="206">
        <v>0</v>
      </c>
      <c r="P6" s="206">
        <v>35.840000000000003</v>
      </c>
      <c r="Q6" s="206">
        <v>3.4</v>
      </c>
      <c r="R6" s="206">
        <v>5.45</v>
      </c>
      <c r="S6" s="206">
        <v>3.98</v>
      </c>
      <c r="T6" s="206">
        <v>0</v>
      </c>
      <c r="U6" s="206">
        <v>20.51</v>
      </c>
      <c r="V6" s="206">
        <v>1.92</v>
      </c>
      <c r="W6" s="206">
        <v>3.83</v>
      </c>
      <c r="X6" s="206">
        <v>9.58</v>
      </c>
      <c r="Y6" s="206">
        <v>0</v>
      </c>
      <c r="Z6" s="206">
        <v>28.74</v>
      </c>
      <c r="AA6" s="206">
        <v>7.66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57.47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4.68</v>
      </c>
      <c r="L7" s="206">
        <v>307.26</v>
      </c>
      <c r="M7" s="206">
        <v>26.61</v>
      </c>
      <c r="N7" s="206">
        <v>34.29</v>
      </c>
      <c r="O7" s="206">
        <v>0</v>
      </c>
      <c r="P7" s="206">
        <v>35.840000000000003</v>
      </c>
      <c r="Q7" s="206">
        <v>3.4</v>
      </c>
      <c r="R7" s="206">
        <v>5.45</v>
      </c>
      <c r="S7" s="206">
        <v>3.98</v>
      </c>
      <c r="T7" s="206">
        <v>0</v>
      </c>
      <c r="U7" s="206">
        <v>20.51</v>
      </c>
      <c r="V7" s="206">
        <v>1.92</v>
      </c>
      <c r="W7" s="206">
        <v>3.83</v>
      </c>
      <c r="X7" s="206">
        <v>9.58</v>
      </c>
      <c r="Y7" s="206">
        <v>0</v>
      </c>
      <c r="Z7" s="206">
        <v>28.74</v>
      </c>
      <c r="AA7" s="206">
        <v>7.66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4.6900000000000004</v>
      </c>
      <c r="L8" s="206">
        <v>307.26</v>
      </c>
      <c r="M8" s="206">
        <v>26.61</v>
      </c>
      <c r="N8" s="206">
        <v>34.29</v>
      </c>
      <c r="O8" s="206">
        <v>0</v>
      </c>
      <c r="P8" s="206">
        <v>35.840000000000003</v>
      </c>
      <c r="Q8" s="206">
        <v>3.4</v>
      </c>
      <c r="R8" s="206">
        <v>5.68</v>
      </c>
      <c r="S8" s="206">
        <v>4.0599999999999996</v>
      </c>
      <c r="T8" s="206">
        <v>0</v>
      </c>
      <c r="U8" s="206">
        <v>20.51</v>
      </c>
      <c r="V8" s="206">
        <v>1.92</v>
      </c>
      <c r="W8" s="206">
        <v>3.83</v>
      </c>
      <c r="X8" s="206">
        <v>9.58</v>
      </c>
      <c r="Y8" s="206">
        <v>0</v>
      </c>
      <c r="Z8" s="206">
        <v>28.74</v>
      </c>
      <c r="AA8" s="206">
        <v>7.66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4.7</v>
      </c>
      <c r="L9" s="206">
        <v>307.26</v>
      </c>
      <c r="M9" s="206">
        <v>26.61</v>
      </c>
      <c r="N9" s="206">
        <v>34.29</v>
      </c>
      <c r="O9" s="206">
        <v>0</v>
      </c>
      <c r="P9" s="206">
        <v>35.840000000000003</v>
      </c>
      <c r="Q9" s="206">
        <v>3.4</v>
      </c>
      <c r="R9" s="206">
        <v>5.68</v>
      </c>
      <c r="S9" s="206">
        <v>4.0599999999999996</v>
      </c>
      <c r="T9" s="206">
        <v>0</v>
      </c>
      <c r="U9" s="206">
        <v>19.5</v>
      </c>
      <c r="V9" s="206">
        <v>1.92</v>
      </c>
      <c r="W9" s="206">
        <v>3.83</v>
      </c>
      <c r="X9" s="206">
        <v>9.58</v>
      </c>
      <c r="Y9" s="206">
        <v>0</v>
      </c>
      <c r="Z9" s="206">
        <v>28.74</v>
      </c>
      <c r="AA9" s="206">
        <v>7.66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4.6900000000000004</v>
      </c>
      <c r="L10" s="206">
        <v>307.26</v>
      </c>
      <c r="M10" s="206">
        <v>26.61</v>
      </c>
      <c r="N10" s="206">
        <v>34.29</v>
      </c>
      <c r="O10" s="206">
        <v>0</v>
      </c>
      <c r="P10" s="206">
        <v>35.840000000000003</v>
      </c>
      <c r="Q10" s="206">
        <v>3.4</v>
      </c>
      <c r="R10" s="206">
        <v>5.45</v>
      </c>
      <c r="S10" s="206">
        <v>3.98</v>
      </c>
      <c r="T10" s="206">
        <v>0</v>
      </c>
      <c r="U10" s="206">
        <v>18.52</v>
      </c>
      <c r="V10" s="206">
        <v>1.92</v>
      </c>
      <c r="W10" s="206">
        <v>3.83</v>
      </c>
      <c r="X10" s="206">
        <v>9.58</v>
      </c>
      <c r="Y10" s="206">
        <v>0</v>
      </c>
      <c r="Z10" s="206">
        <v>28.74</v>
      </c>
      <c r="AA10" s="206">
        <v>7.66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4.6900000000000004</v>
      </c>
      <c r="L11" s="206">
        <v>307.26</v>
      </c>
      <c r="M11" s="206">
        <v>26.61</v>
      </c>
      <c r="N11" s="206">
        <v>34.29</v>
      </c>
      <c r="O11" s="206">
        <v>0</v>
      </c>
      <c r="P11" s="206">
        <v>35.83</v>
      </c>
      <c r="Q11" s="206">
        <v>3.4</v>
      </c>
      <c r="R11" s="206">
        <v>6.32</v>
      </c>
      <c r="S11" s="206">
        <v>3.98</v>
      </c>
      <c r="T11" s="206">
        <v>0</v>
      </c>
      <c r="U11" s="206">
        <v>16.41</v>
      </c>
      <c r="V11" s="206">
        <v>1.92</v>
      </c>
      <c r="W11" s="206">
        <v>3.83</v>
      </c>
      <c r="X11" s="206">
        <v>9.58</v>
      </c>
      <c r="Y11" s="206">
        <v>0</v>
      </c>
      <c r="Z11" s="206">
        <v>28.74</v>
      </c>
      <c r="AA11" s="206">
        <v>7.66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4.6900000000000004</v>
      </c>
      <c r="L12" s="206">
        <v>307.26</v>
      </c>
      <c r="M12" s="206">
        <v>26.61</v>
      </c>
      <c r="N12" s="206">
        <v>34.29</v>
      </c>
      <c r="O12" s="206">
        <v>0</v>
      </c>
      <c r="P12" s="206">
        <v>35.83</v>
      </c>
      <c r="Q12" s="206">
        <v>3.4</v>
      </c>
      <c r="R12" s="206">
        <v>6.32</v>
      </c>
      <c r="S12" s="206">
        <v>3.98</v>
      </c>
      <c r="T12" s="206">
        <v>0</v>
      </c>
      <c r="U12" s="206">
        <v>16.41</v>
      </c>
      <c r="V12" s="206">
        <v>1.92</v>
      </c>
      <c r="W12" s="206">
        <v>3.83</v>
      </c>
      <c r="X12" s="206">
        <v>9.58</v>
      </c>
      <c r="Y12" s="206">
        <v>0</v>
      </c>
      <c r="Z12" s="206">
        <v>28.74</v>
      </c>
      <c r="AA12" s="206">
        <v>7.66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4.6900000000000004</v>
      </c>
      <c r="L13" s="206">
        <v>307.26</v>
      </c>
      <c r="M13" s="206">
        <v>26.61</v>
      </c>
      <c r="N13" s="206">
        <v>34.29</v>
      </c>
      <c r="O13" s="206">
        <v>0</v>
      </c>
      <c r="P13" s="206">
        <v>36.04</v>
      </c>
      <c r="Q13" s="206">
        <v>3.4</v>
      </c>
      <c r="R13" s="206">
        <v>6.32</v>
      </c>
      <c r="S13" s="206">
        <v>3.98</v>
      </c>
      <c r="T13" s="206">
        <v>0</v>
      </c>
      <c r="U13" s="206">
        <v>16.41</v>
      </c>
      <c r="V13" s="206">
        <v>1.92</v>
      </c>
      <c r="W13" s="206">
        <v>3.83</v>
      </c>
      <c r="X13" s="206">
        <v>9.58</v>
      </c>
      <c r="Y13" s="206">
        <v>0</v>
      </c>
      <c r="Z13" s="206">
        <v>28.74</v>
      </c>
      <c r="AA13" s="206">
        <v>7.66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43.5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4.7</v>
      </c>
      <c r="L14" s="206">
        <v>307.26</v>
      </c>
      <c r="M14" s="206">
        <v>26.61</v>
      </c>
      <c r="N14" s="206">
        <v>34.29</v>
      </c>
      <c r="O14" s="206">
        <v>0</v>
      </c>
      <c r="P14" s="206">
        <v>36.04</v>
      </c>
      <c r="Q14" s="206">
        <v>3.4</v>
      </c>
      <c r="R14" s="206">
        <v>6.32</v>
      </c>
      <c r="S14" s="206">
        <v>3.98</v>
      </c>
      <c r="T14" s="206">
        <v>0</v>
      </c>
      <c r="U14" s="206">
        <v>16.41</v>
      </c>
      <c r="V14" s="206">
        <v>1.92</v>
      </c>
      <c r="W14" s="206">
        <v>3.83</v>
      </c>
      <c r="X14" s="206">
        <v>9.58</v>
      </c>
      <c r="Y14" s="206">
        <v>0</v>
      </c>
      <c r="Z14" s="206">
        <v>28.74</v>
      </c>
      <c r="AA14" s="206">
        <v>7.66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43.5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4.7</v>
      </c>
      <c r="L15" s="206">
        <v>307.26</v>
      </c>
      <c r="M15" s="206">
        <v>26.61</v>
      </c>
      <c r="N15" s="206">
        <v>34.29</v>
      </c>
      <c r="O15" s="206">
        <v>0</v>
      </c>
      <c r="P15" s="206">
        <v>36.04</v>
      </c>
      <c r="Q15" s="206">
        <v>3.4</v>
      </c>
      <c r="R15" s="206">
        <v>6.32</v>
      </c>
      <c r="S15" s="206">
        <v>3.98</v>
      </c>
      <c r="T15" s="206">
        <v>0</v>
      </c>
      <c r="U15" s="206">
        <v>16.670000000000002</v>
      </c>
      <c r="V15" s="206">
        <v>1.92</v>
      </c>
      <c r="W15" s="206">
        <v>3.83</v>
      </c>
      <c r="X15" s="206">
        <v>9.58</v>
      </c>
      <c r="Y15" s="206">
        <v>0</v>
      </c>
      <c r="Z15" s="206">
        <v>28.74</v>
      </c>
      <c r="AA15" s="206">
        <v>7.66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43.5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4.6900000000000004</v>
      </c>
      <c r="L16" s="206">
        <v>307.26</v>
      </c>
      <c r="M16" s="206">
        <v>26.61</v>
      </c>
      <c r="N16" s="206">
        <v>34.29</v>
      </c>
      <c r="O16" s="206">
        <v>0</v>
      </c>
      <c r="P16" s="206">
        <v>36.04</v>
      </c>
      <c r="Q16" s="206">
        <v>3.4</v>
      </c>
      <c r="R16" s="206">
        <v>6.32</v>
      </c>
      <c r="S16" s="206">
        <v>3.98</v>
      </c>
      <c r="T16" s="206">
        <v>0</v>
      </c>
      <c r="U16" s="206">
        <v>16.72</v>
      </c>
      <c r="V16" s="206">
        <v>1.92</v>
      </c>
      <c r="W16" s="206">
        <v>3.83</v>
      </c>
      <c r="X16" s="206">
        <v>9.58</v>
      </c>
      <c r="Y16" s="206">
        <v>0</v>
      </c>
      <c r="Z16" s="206">
        <v>28.74</v>
      </c>
      <c r="AA16" s="206">
        <v>7.66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43.5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4.6900000000000004</v>
      </c>
      <c r="L17" s="206">
        <v>307.26</v>
      </c>
      <c r="M17" s="206">
        <v>26.61</v>
      </c>
      <c r="N17" s="206">
        <v>34.29</v>
      </c>
      <c r="O17" s="206">
        <v>0</v>
      </c>
      <c r="P17" s="206">
        <v>36.04</v>
      </c>
      <c r="Q17" s="206">
        <v>3.4</v>
      </c>
      <c r="R17" s="206">
        <v>6.32</v>
      </c>
      <c r="S17" s="206">
        <v>3.98</v>
      </c>
      <c r="T17" s="206">
        <v>0</v>
      </c>
      <c r="U17" s="206">
        <v>16.72</v>
      </c>
      <c r="V17" s="206">
        <v>1.92</v>
      </c>
      <c r="W17" s="206">
        <v>3.83</v>
      </c>
      <c r="X17" s="206">
        <v>9.58</v>
      </c>
      <c r="Y17" s="206">
        <v>0</v>
      </c>
      <c r="Z17" s="206">
        <v>28.74</v>
      </c>
      <c r="AA17" s="206">
        <v>7.66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43.5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4.6900000000000004</v>
      </c>
      <c r="L18" s="206">
        <v>307.26</v>
      </c>
      <c r="M18" s="206">
        <v>26.61</v>
      </c>
      <c r="N18" s="206">
        <v>34.29</v>
      </c>
      <c r="O18" s="206">
        <v>0</v>
      </c>
      <c r="P18" s="206">
        <v>36.04</v>
      </c>
      <c r="Q18" s="206">
        <v>3.4</v>
      </c>
      <c r="R18" s="206">
        <v>6.32</v>
      </c>
      <c r="S18" s="206">
        <v>3.98</v>
      </c>
      <c r="T18" s="206">
        <v>0</v>
      </c>
      <c r="U18" s="206">
        <v>16.72</v>
      </c>
      <c r="V18" s="206">
        <v>1.92</v>
      </c>
      <c r="W18" s="206">
        <v>3.83</v>
      </c>
      <c r="X18" s="206">
        <v>9.58</v>
      </c>
      <c r="Y18" s="206">
        <v>0</v>
      </c>
      <c r="Z18" s="206">
        <v>28.74</v>
      </c>
      <c r="AA18" s="206">
        <v>7.66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43.5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4.6900000000000004</v>
      </c>
      <c r="L19" s="206">
        <v>307.26</v>
      </c>
      <c r="M19" s="206">
        <v>26.61</v>
      </c>
      <c r="N19" s="206">
        <v>34.29</v>
      </c>
      <c r="O19" s="206">
        <v>0</v>
      </c>
      <c r="P19" s="206">
        <v>36.04</v>
      </c>
      <c r="Q19" s="206">
        <v>3.4</v>
      </c>
      <c r="R19" s="206">
        <v>6.32</v>
      </c>
      <c r="S19" s="206">
        <v>3.98</v>
      </c>
      <c r="T19" s="206">
        <v>0</v>
      </c>
      <c r="U19" s="206">
        <v>16.72</v>
      </c>
      <c r="V19" s="206">
        <v>1.92</v>
      </c>
      <c r="W19" s="206">
        <v>3.83</v>
      </c>
      <c r="X19" s="206">
        <v>9.58</v>
      </c>
      <c r="Y19" s="206">
        <v>0</v>
      </c>
      <c r="Z19" s="206">
        <v>28.74</v>
      </c>
      <c r="AA19" s="206">
        <v>7.66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43.5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1.98</v>
      </c>
      <c r="L20" s="206">
        <v>304.61</v>
      </c>
      <c r="M20" s="206">
        <v>26.61</v>
      </c>
      <c r="N20" s="206">
        <v>34.29</v>
      </c>
      <c r="O20" s="206">
        <v>0</v>
      </c>
      <c r="P20" s="206">
        <v>36.04</v>
      </c>
      <c r="Q20" s="206">
        <v>3.4</v>
      </c>
      <c r="R20" s="206">
        <v>4.82</v>
      </c>
      <c r="S20" s="206">
        <v>3.44</v>
      </c>
      <c r="T20" s="206">
        <v>0</v>
      </c>
      <c r="U20" s="206">
        <v>16.72</v>
      </c>
      <c r="V20" s="206">
        <v>1.92</v>
      </c>
      <c r="W20" s="206">
        <v>3.83</v>
      </c>
      <c r="X20" s="206">
        <v>9.58</v>
      </c>
      <c r="Y20" s="206">
        <v>0</v>
      </c>
      <c r="Z20" s="206">
        <v>28.74</v>
      </c>
      <c r="AA20" s="206">
        <v>7.66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43.5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1.98</v>
      </c>
      <c r="L21" s="206">
        <v>304.61</v>
      </c>
      <c r="M21" s="206">
        <v>26.61</v>
      </c>
      <c r="N21" s="206">
        <v>34.29</v>
      </c>
      <c r="O21" s="206">
        <v>0</v>
      </c>
      <c r="P21" s="206">
        <v>36.04</v>
      </c>
      <c r="Q21" s="206">
        <v>3.4</v>
      </c>
      <c r="R21" s="206">
        <v>4.82</v>
      </c>
      <c r="S21" s="206">
        <v>3.44</v>
      </c>
      <c r="T21" s="206">
        <v>0</v>
      </c>
      <c r="U21" s="206">
        <v>16.72</v>
      </c>
      <c r="V21" s="206">
        <v>1.92</v>
      </c>
      <c r="W21" s="206">
        <v>3.83</v>
      </c>
      <c r="X21" s="206">
        <v>9.58</v>
      </c>
      <c r="Y21" s="206">
        <v>0</v>
      </c>
      <c r="Z21" s="206">
        <v>28.74</v>
      </c>
      <c r="AA21" s="206">
        <v>7.66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43.5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1.98</v>
      </c>
      <c r="L22" s="206">
        <v>304.61</v>
      </c>
      <c r="M22" s="206">
        <v>26.61</v>
      </c>
      <c r="N22" s="206">
        <v>34.29</v>
      </c>
      <c r="O22" s="206">
        <v>0</v>
      </c>
      <c r="P22" s="206">
        <v>36.04</v>
      </c>
      <c r="Q22" s="206">
        <v>3.35</v>
      </c>
      <c r="R22" s="206">
        <v>4.82</v>
      </c>
      <c r="S22" s="206">
        <v>3.05</v>
      </c>
      <c r="T22" s="206">
        <v>0</v>
      </c>
      <c r="U22" s="206">
        <v>16.72</v>
      </c>
      <c r="V22" s="206">
        <v>1.92</v>
      </c>
      <c r="W22" s="206">
        <v>3.83</v>
      </c>
      <c r="X22" s="206">
        <v>9.58</v>
      </c>
      <c r="Y22" s="206">
        <v>0</v>
      </c>
      <c r="Z22" s="206">
        <v>28.74</v>
      </c>
      <c r="AA22" s="206">
        <v>7.66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43.5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1.97</v>
      </c>
      <c r="L23" s="206">
        <v>304.61</v>
      </c>
      <c r="M23" s="206">
        <v>26.61</v>
      </c>
      <c r="N23" s="206">
        <v>34.29</v>
      </c>
      <c r="O23" s="206">
        <v>0</v>
      </c>
      <c r="P23" s="206">
        <v>36.04</v>
      </c>
      <c r="Q23" s="206">
        <v>3.35</v>
      </c>
      <c r="R23" s="206">
        <v>1.92</v>
      </c>
      <c r="S23" s="206">
        <v>2.14</v>
      </c>
      <c r="T23" s="206">
        <v>0</v>
      </c>
      <c r="U23" s="206">
        <v>16.72</v>
      </c>
      <c r="V23" s="206">
        <v>1.37</v>
      </c>
      <c r="W23" s="206">
        <v>3.37</v>
      </c>
      <c r="X23" s="206">
        <v>8.64</v>
      </c>
      <c r="Y23" s="206">
        <v>0</v>
      </c>
      <c r="Z23" s="206">
        <v>28.74</v>
      </c>
      <c r="AA23" s="206">
        <v>7.66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43.5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1.97</v>
      </c>
      <c r="L24" s="206">
        <v>335.27</v>
      </c>
      <c r="M24" s="206">
        <v>26.61</v>
      </c>
      <c r="N24" s="206">
        <v>34.29</v>
      </c>
      <c r="O24" s="206">
        <v>0</v>
      </c>
      <c r="P24" s="206">
        <v>36.04</v>
      </c>
      <c r="Q24" s="206">
        <v>3.35</v>
      </c>
      <c r="R24" s="206">
        <v>1.92</v>
      </c>
      <c r="S24" s="206">
        <v>2.14</v>
      </c>
      <c r="T24" s="206">
        <v>0</v>
      </c>
      <c r="U24" s="206">
        <v>16.72</v>
      </c>
      <c r="V24" s="206">
        <v>1.91</v>
      </c>
      <c r="W24" s="206">
        <v>3.83</v>
      </c>
      <c r="X24" s="206">
        <v>9.58</v>
      </c>
      <c r="Y24" s="206">
        <v>0</v>
      </c>
      <c r="Z24" s="206">
        <v>28.74</v>
      </c>
      <c r="AA24" s="206">
        <v>7.66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43.5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9.11</v>
      </c>
      <c r="L25" s="206">
        <v>421.48</v>
      </c>
      <c r="M25" s="206">
        <v>26.61</v>
      </c>
      <c r="N25" s="206">
        <v>34.29</v>
      </c>
      <c r="O25" s="206">
        <v>0</v>
      </c>
      <c r="P25" s="206">
        <v>36.04</v>
      </c>
      <c r="Q25" s="206">
        <v>3.29</v>
      </c>
      <c r="R25" s="206">
        <v>11.49</v>
      </c>
      <c r="S25" s="206">
        <v>7.65</v>
      </c>
      <c r="T25" s="206">
        <v>0</v>
      </c>
      <c r="U25" s="206">
        <v>17.43</v>
      </c>
      <c r="V25" s="206">
        <v>5.68</v>
      </c>
      <c r="W25" s="206">
        <v>13.04</v>
      </c>
      <c r="X25" s="206">
        <v>26.87</v>
      </c>
      <c r="Y25" s="206">
        <v>0</v>
      </c>
      <c r="Z25" s="206">
        <v>67.05</v>
      </c>
      <c r="AA25" s="206">
        <v>26.5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43.5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7.76</v>
      </c>
      <c r="L26" s="206">
        <v>478.95</v>
      </c>
      <c r="M26" s="206">
        <v>26.61</v>
      </c>
      <c r="N26" s="206">
        <v>34.29</v>
      </c>
      <c r="O26" s="206">
        <v>0</v>
      </c>
      <c r="P26" s="206">
        <v>36.04</v>
      </c>
      <c r="Q26" s="206">
        <v>3.29</v>
      </c>
      <c r="R26" s="206">
        <v>11.49</v>
      </c>
      <c r="S26" s="206">
        <v>7.65</v>
      </c>
      <c r="T26" s="206">
        <v>0</v>
      </c>
      <c r="U26" s="206">
        <v>18.239999999999998</v>
      </c>
      <c r="V26" s="206">
        <v>5.75</v>
      </c>
      <c r="W26" s="206">
        <v>12.49</v>
      </c>
      <c r="X26" s="206">
        <v>28.82</v>
      </c>
      <c r="Y26" s="206">
        <v>0</v>
      </c>
      <c r="Z26" s="206">
        <v>67.05</v>
      </c>
      <c r="AA26" s="206">
        <v>26.5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43.5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8.86</v>
      </c>
      <c r="L27" s="206">
        <v>546.02</v>
      </c>
      <c r="M27" s="206">
        <v>26.61</v>
      </c>
      <c r="N27" s="206">
        <v>34.29</v>
      </c>
      <c r="O27" s="206">
        <v>0</v>
      </c>
      <c r="P27" s="206">
        <v>35.299999999999997</v>
      </c>
      <c r="Q27" s="206">
        <v>6.33</v>
      </c>
      <c r="R27" s="206">
        <v>12.26</v>
      </c>
      <c r="S27" s="206">
        <v>7.65</v>
      </c>
      <c r="T27" s="206">
        <v>0</v>
      </c>
      <c r="U27" s="206">
        <v>18.79</v>
      </c>
      <c r="V27" s="206">
        <v>5.75</v>
      </c>
      <c r="W27" s="206">
        <v>12.49</v>
      </c>
      <c r="X27" s="206">
        <v>28.9</v>
      </c>
      <c r="Y27" s="206">
        <v>0</v>
      </c>
      <c r="Z27" s="206">
        <v>67.05</v>
      </c>
      <c r="AA27" s="206">
        <v>26.5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8.9600000000000009</v>
      </c>
      <c r="L28" s="206">
        <v>555.1</v>
      </c>
      <c r="M28" s="206">
        <v>26.61</v>
      </c>
      <c r="N28" s="206">
        <v>34.29</v>
      </c>
      <c r="O28" s="206">
        <v>0</v>
      </c>
      <c r="P28" s="206">
        <v>35.299999999999997</v>
      </c>
      <c r="Q28" s="206">
        <v>6.33</v>
      </c>
      <c r="R28" s="206">
        <v>12.26</v>
      </c>
      <c r="S28" s="206">
        <v>7.66</v>
      </c>
      <c r="T28" s="206">
        <v>0</v>
      </c>
      <c r="U28" s="206">
        <v>19.12</v>
      </c>
      <c r="V28" s="206">
        <v>5.75</v>
      </c>
      <c r="W28" s="206">
        <v>12.49</v>
      </c>
      <c r="X28" s="206">
        <v>28.9</v>
      </c>
      <c r="Y28" s="206">
        <v>0</v>
      </c>
      <c r="Z28" s="206">
        <v>67.05</v>
      </c>
      <c r="AA28" s="206">
        <v>26.5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555.1</v>
      </c>
      <c r="M29" s="206">
        <v>26.61</v>
      </c>
      <c r="N29" s="206">
        <v>34.29</v>
      </c>
      <c r="O29" s="206">
        <v>0</v>
      </c>
      <c r="P29" s="206">
        <v>35.299999999999997</v>
      </c>
      <c r="Q29" s="206">
        <v>6.33</v>
      </c>
      <c r="R29" s="206">
        <v>12.26</v>
      </c>
      <c r="S29" s="206">
        <v>7.66</v>
      </c>
      <c r="T29" s="206">
        <v>0</v>
      </c>
      <c r="U29" s="206">
        <v>19.62</v>
      </c>
      <c r="V29" s="206">
        <v>5.75</v>
      </c>
      <c r="W29" s="206">
        <v>11.96</v>
      </c>
      <c r="X29" s="206">
        <v>28.9</v>
      </c>
      <c r="Y29" s="206">
        <v>0</v>
      </c>
      <c r="Z29" s="206">
        <v>67.05</v>
      </c>
      <c r="AA29" s="206">
        <v>26.5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555.1</v>
      </c>
      <c r="M30" s="206">
        <v>26.61</v>
      </c>
      <c r="N30" s="206">
        <v>34.29</v>
      </c>
      <c r="O30" s="206">
        <v>0</v>
      </c>
      <c r="P30" s="206">
        <v>35.299999999999997</v>
      </c>
      <c r="Q30" s="206">
        <v>6.33</v>
      </c>
      <c r="R30" s="206">
        <v>12.26</v>
      </c>
      <c r="S30" s="206">
        <v>7.66</v>
      </c>
      <c r="T30" s="206">
        <v>0</v>
      </c>
      <c r="U30" s="206">
        <v>20.11</v>
      </c>
      <c r="V30" s="206">
        <v>5.75</v>
      </c>
      <c r="W30" s="206">
        <v>11.96</v>
      </c>
      <c r="X30" s="206">
        <v>28.9</v>
      </c>
      <c r="Y30" s="206">
        <v>0</v>
      </c>
      <c r="Z30" s="206">
        <v>67.05</v>
      </c>
      <c r="AA30" s="206">
        <v>26.5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1.39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555.1</v>
      </c>
      <c r="M31" s="206">
        <v>26.61</v>
      </c>
      <c r="N31" s="206">
        <v>34.29</v>
      </c>
      <c r="O31" s="206">
        <v>0</v>
      </c>
      <c r="P31" s="206">
        <v>35.4</v>
      </c>
      <c r="Q31" s="206">
        <v>6.33</v>
      </c>
      <c r="R31" s="206">
        <v>12.26</v>
      </c>
      <c r="S31" s="206">
        <v>7.66</v>
      </c>
      <c r="T31" s="206">
        <v>0</v>
      </c>
      <c r="U31" s="206">
        <v>20.45</v>
      </c>
      <c r="V31" s="206">
        <v>5.75</v>
      </c>
      <c r="W31" s="206">
        <v>11.96</v>
      </c>
      <c r="X31" s="206">
        <v>28.9</v>
      </c>
      <c r="Y31" s="206">
        <v>0</v>
      </c>
      <c r="Z31" s="206">
        <v>67.05</v>
      </c>
      <c r="AA31" s="206">
        <v>26.5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5.87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555.1</v>
      </c>
      <c r="M32" s="206">
        <v>26.61</v>
      </c>
      <c r="N32" s="206">
        <v>34.29</v>
      </c>
      <c r="O32" s="206">
        <v>0</v>
      </c>
      <c r="P32" s="206">
        <v>35.4</v>
      </c>
      <c r="Q32" s="206">
        <v>6.33</v>
      </c>
      <c r="R32" s="206">
        <v>12.26</v>
      </c>
      <c r="S32" s="206">
        <v>7.66</v>
      </c>
      <c r="T32" s="206">
        <v>0</v>
      </c>
      <c r="U32" s="206">
        <v>20.51</v>
      </c>
      <c r="V32" s="206">
        <v>5.75</v>
      </c>
      <c r="W32" s="206">
        <v>11.96</v>
      </c>
      <c r="X32" s="206">
        <v>28.9</v>
      </c>
      <c r="Y32" s="206">
        <v>0</v>
      </c>
      <c r="Z32" s="206">
        <v>67.05</v>
      </c>
      <c r="AA32" s="206">
        <v>26.5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12.77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555.1</v>
      </c>
      <c r="M33" s="206">
        <v>26.61</v>
      </c>
      <c r="N33" s="206">
        <v>34.29</v>
      </c>
      <c r="O33" s="206">
        <v>0</v>
      </c>
      <c r="P33" s="206">
        <v>35.4</v>
      </c>
      <c r="Q33" s="206">
        <v>6.33</v>
      </c>
      <c r="R33" s="206">
        <v>12.26</v>
      </c>
      <c r="S33" s="206">
        <v>7.66</v>
      </c>
      <c r="T33" s="206">
        <v>0</v>
      </c>
      <c r="U33" s="206">
        <v>20.51</v>
      </c>
      <c r="V33" s="206">
        <v>5.75</v>
      </c>
      <c r="W33" s="206">
        <v>11.96</v>
      </c>
      <c r="X33" s="206">
        <v>28.9</v>
      </c>
      <c r="Y33" s="206">
        <v>0</v>
      </c>
      <c r="Z33" s="206">
        <v>67.05</v>
      </c>
      <c r="AA33" s="206">
        <v>26.5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555.1</v>
      </c>
      <c r="M34" s="206">
        <v>26.61</v>
      </c>
      <c r="N34" s="206">
        <v>34.29</v>
      </c>
      <c r="O34" s="206">
        <v>0</v>
      </c>
      <c r="P34" s="206">
        <v>35.4</v>
      </c>
      <c r="Q34" s="206">
        <v>6.33</v>
      </c>
      <c r="R34" s="206">
        <v>12.26</v>
      </c>
      <c r="S34" s="206">
        <v>7.66</v>
      </c>
      <c r="T34" s="206">
        <v>0</v>
      </c>
      <c r="U34" s="206">
        <v>20.51</v>
      </c>
      <c r="V34" s="206">
        <v>5.75</v>
      </c>
      <c r="W34" s="206">
        <v>11.96</v>
      </c>
      <c r="X34" s="206">
        <v>28.9</v>
      </c>
      <c r="Y34" s="206">
        <v>0</v>
      </c>
      <c r="Z34" s="206">
        <v>67.05</v>
      </c>
      <c r="AA34" s="206">
        <v>26.5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3.22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555.1</v>
      </c>
      <c r="M35" s="206">
        <v>26.61</v>
      </c>
      <c r="N35" s="206">
        <v>34.29</v>
      </c>
      <c r="O35" s="206">
        <v>0</v>
      </c>
      <c r="P35" s="206">
        <v>35.4</v>
      </c>
      <c r="Q35" s="206">
        <v>6.33</v>
      </c>
      <c r="R35" s="206">
        <v>12.26</v>
      </c>
      <c r="S35" s="206">
        <v>7.66</v>
      </c>
      <c r="T35" s="206">
        <v>0</v>
      </c>
      <c r="U35" s="206">
        <v>20.51</v>
      </c>
      <c r="V35" s="206">
        <v>5.75</v>
      </c>
      <c r="W35" s="206">
        <v>11.95</v>
      </c>
      <c r="X35" s="206">
        <v>28.9</v>
      </c>
      <c r="Y35" s="206">
        <v>0</v>
      </c>
      <c r="Z35" s="206">
        <v>67.05</v>
      </c>
      <c r="AA35" s="206">
        <v>26.5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0.18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555.1</v>
      </c>
      <c r="M36" s="206">
        <v>26.61</v>
      </c>
      <c r="N36" s="206">
        <v>34.29</v>
      </c>
      <c r="O36" s="206">
        <v>0</v>
      </c>
      <c r="P36" s="206">
        <v>35.4</v>
      </c>
      <c r="Q36" s="206">
        <v>6.33</v>
      </c>
      <c r="R36" s="206">
        <v>12.26</v>
      </c>
      <c r="S36" s="206">
        <v>7.66</v>
      </c>
      <c r="T36" s="206">
        <v>0</v>
      </c>
      <c r="U36" s="206">
        <v>20.51</v>
      </c>
      <c r="V36" s="206">
        <v>5.75</v>
      </c>
      <c r="W36" s="206">
        <v>11.95</v>
      </c>
      <c r="X36" s="206">
        <v>28.9</v>
      </c>
      <c r="Y36" s="206">
        <v>0</v>
      </c>
      <c r="Z36" s="206">
        <v>67.05</v>
      </c>
      <c r="AA36" s="206">
        <v>26.5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555.1</v>
      </c>
      <c r="M37" s="206">
        <v>26.61</v>
      </c>
      <c r="N37" s="206">
        <v>34.29</v>
      </c>
      <c r="O37" s="206">
        <v>0</v>
      </c>
      <c r="P37" s="206">
        <v>35.4</v>
      </c>
      <c r="Q37" s="206">
        <v>6.33</v>
      </c>
      <c r="R37" s="206">
        <v>12.26</v>
      </c>
      <c r="S37" s="206">
        <v>7.66</v>
      </c>
      <c r="T37" s="206">
        <v>0</v>
      </c>
      <c r="U37" s="206">
        <v>20.51</v>
      </c>
      <c r="V37" s="206">
        <v>5.75</v>
      </c>
      <c r="W37" s="206">
        <v>11.95</v>
      </c>
      <c r="X37" s="206">
        <v>28.9</v>
      </c>
      <c r="Y37" s="206">
        <v>0</v>
      </c>
      <c r="Z37" s="206">
        <v>67.05</v>
      </c>
      <c r="AA37" s="206">
        <v>26.5</v>
      </c>
      <c r="AB37" s="206">
        <v>0</v>
      </c>
      <c r="AC37" s="206">
        <v>7.33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555.1</v>
      </c>
      <c r="M38" s="206">
        <v>26.61</v>
      </c>
      <c r="N38" s="206">
        <v>34.29</v>
      </c>
      <c r="O38" s="206">
        <v>0</v>
      </c>
      <c r="P38" s="206">
        <v>35.4</v>
      </c>
      <c r="Q38" s="206">
        <v>6.33</v>
      </c>
      <c r="R38" s="206">
        <v>12.26</v>
      </c>
      <c r="S38" s="206">
        <v>7.66</v>
      </c>
      <c r="T38" s="206">
        <v>0</v>
      </c>
      <c r="U38" s="206">
        <v>20.51</v>
      </c>
      <c r="V38" s="206">
        <v>5.75</v>
      </c>
      <c r="W38" s="206">
        <v>11.95</v>
      </c>
      <c r="X38" s="206">
        <v>28.9</v>
      </c>
      <c r="Y38" s="206">
        <v>0</v>
      </c>
      <c r="Z38" s="206">
        <v>67.05</v>
      </c>
      <c r="AA38" s="206">
        <v>26.5</v>
      </c>
      <c r="AB38" s="206">
        <v>0</v>
      </c>
      <c r="AC38" s="206">
        <v>7.33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555.1</v>
      </c>
      <c r="M39" s="206">
        <v>26.61</v>
      </c>
      <c r="N39" s="206">
        <v>34.29</v>
      </c>
      <c r="O39" s="206">
        <v>0</v>
      </c>
      <c r="P39" s="206">
        <v>35.4</v>
      </c>
      <c r="Q39" s="206">
        <v>6.33</v>
      </c>
      <c r="R39" s="206">
        <v>12.26</v>
      </c>
      <c r="S39" s="206">
        <v>7.66</v>
      </c>
      <c r="T39" s="206">
        <v>0</v>
      </c>
      <c r="U39" s="206">
        <v>20.51</v>
      </c>
      <c r="V39" s="206">
        <v>5.75</v>
      </c>
      <c r="W39" s="206">
        <v>11.96</v>
      </c>
      <c r="X39" s="206">
        <v>28.9</v>
      </c>
      <c r="Y39" s="206">
        <v>0</v>
      </c>
      <c r="Z39" s="206">
        <v>67.05</v>
      </c>
      <c r="AA39" s="206">
        <v>26.5</v>
      </c>
      <c r="AB39" s="206">
        <v>0</v>
      </c>
      <c r="AC39" s="206">
        <v>7.33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555.1</v>
      </c>
      <c r="M40" s="206">
        <v>26.61</v>
      </c>
      <c r="N40" s="206">
        <v>34.29</v>
      </c>
      <c r="O40" s="206">
        <v>0</v>
      </c>
      <c r="P40" s="206">
        <v>35.4</v>
      </c>
      <c r="Q40" s="206">
        <v>6.33</v>
      </c>
      <c r="R40" s="206">
        <v>12.26</v>
      </c>
      <c r="S40" s="206">
        <v>7.66</v>
      </c>
      <c r="T40" s="206">
        <v>0</v>
      </c>
      <c r="U40" s="206">
        <v>20.51</v>
      </c>
      <c r="V40" s="206">
        <v>5.75</v>
      </c>
      <c r="W40" s="206">
        <v>11.96</v>
      </c>
      <c r="X40" s="206">
        <v>28.9</v>
      </c>
      <c r="Y40" s="206">
        <v>0</v>
      </c>
      <c r="Z40" s="206">
        <v>67.05</v>
      </c>
      <c r="AA40" s="206">
        <v>26.5</v>
      </c>
      <c r="AB40" s="206">
        <v>0</v>
      </c>
      <c r="AC40" s="206">
        <v>7.33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8.99</v>
      </c>
      <c r="L41" s="206">
        <v>555.1</v>
      </c>
      <c r="M41" s="206">
        <v>26.61</v>
      </c>
      <c r="N41" s="206">
        <v>34.29</v>
      </c>
      <c r="O41" s="206">
        <v>0</v>
      </c>
      <c r="P41" s="206">
        <v>35.4</v>
      </c>
      <c r="Q41" s="206">
        <v>6.33</v>
      </c>
      <c r="R41" s="206">
        <v>12.26</v>
      </c>
      <c r="S41" s="206">
        <v>7.66</v>
      </c>
      <c r="T41" s="206">
        <v>0</v>
      </c>
      <c r="U41" s="206">
        <v>20.51</v>
      </c>
      <c r="V41" s="206">
        <v>5.75</v>
      </c>
      <c r="W41" s="206">
        <v>11.96</v>
      </c>
      <c r="X41" s="206">
        <v>28.9</v>
      </c>
      <c r="Y41" s="206">
        <v>0</v>
      </c>
      <c r="Z41" s="206">
        <v>67.05</v>
      </c>
      <c r="AA41" s="206">
        <v>26.5</v>
      </c>
      <c r="AB41" s="206">
        <v>0</v>
      </c>
      <c r="AC41" s="206">
        <v>7.33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8.99</v>
      </c>
      <c r="L42" s="206">
        <v>555.1</v>
      </c>
      <c r="M42" s="206">
        <v>26.61</v>
      </c>
      <c r="N42" s="206">
        <v>34.29</v>
      </c>
      <c r="O42" s="206">
        <v>0</v>
      </c>
      <c r="P42" s="206">
        <v>35.4</v>
      </c>
      <c r="Q42" s="206">
        <v>6.33</v>
      </c>
      <c r="R42" s="206">
        <v>12.26</v>
      </c>
      <c r="S42" s="206">
        <v>7.66</v>
      </c>
      <c r="T42" s="206">
        <v>0</v>
      </c>
      <c r="U42" s="206">
        <v>20.51</v>
      </c>
      <c r="V42" s="206">
        <v>5.75</v>
      </c>
      <c r="W42" s="206">
        <v>11.96</v>
      </c>
      <c r="X42" s="206">
        <v>28.9</v>
      </c>
      <c r="Y42" s="206">
        <v>0</v>
      </c>
      <c r="Z42" s="206">
        <v>67.05</v>
      </c>
      <c r="AA42" s="206">
        <v>26.5</v>
      </c>
      <c r="AB42" s="206">
        <v>0</v>
      </c>
      <c r="AC42" s="206">
        <v>7.33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8.99</v>
      </c>
      <c r="L43" s="206">
        <v>555.1</v>
      </c>
      <c r="M43" s="206">
        <v>26.61</v>
      </c>
      <c r="N43" s="206">
        <v>34.29</v>
      </c>
      <c r="O43" s="206">
        <v>0</v>
      </c>
      <c r="P43" s="206">
        <v>35.4</v>
      </c>
      <c r="Q43" s="206">
        <v>6.33</v>
      </c>
      <c r="R43" s="206">
        <v>12.26</v>
      </c>
      <c r="S43" s="206">
        <v>7.66</v>
      </c>
      <c r="T43" s="206">
        <v>0</v>
      </c>
      <c r="U43" s="206">
        <v>20.51</v>
      </c>
      <c r="V43" s="206">
        <v>5.75</v>
      </c>
      <c r="W43" s="206">
        <v>11.96</v>
      </c>
      <c r="X43" s="206">
        <v>28.9</v>
      </c>
      <c r="Y43" s="206">
        <v>0</v>
      </c>
      <c r="Z43" s="206">
        <v>67.05</v>
      </c>
      <c r="AA43" s="206">
        <v>26.5</v>
      </c>
      <c r="AB43" s="206">
        <v>0</v>
      </c>
      <c r="AC43" s="206">
        <v>7.33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8.99</v>
      </c>
      <c r="L44" s="206">
        <v>555.1</v>
      </c>
      <c r="M44" s="206">
        <v>26.61</v>
      </c>
      <c r="N44" s="206">
        <v>34.29</v>
      </c>
      <c r="O44" s="206">
        <v>0</v>
      </c>
      <c r="P44" s="206">
        <v>35.4</v>
      </c>
      <c r="Q44" s="206">
        <v>6.33</v>
      </c>
      <c r="R44" s="206">
        <v>12.26</v>
      </c>
      <c r="S44" s="206">
        <v>7.66</v>
      </c>
      <c r="T44" s="206">
        <v>0</v>
      </c>
      <c r="U44" s="206">
        <v>20.51</v>
      </c>
      <c r="V44" s="206">
        <v>5.75</v>
      </c>
      <c r="W44" s="206">
        <v>11.96</v>
      </c>
      <c r="X44" s="206">
        <v>28.9</v>
      </c>
      <c r="Y44" s="206">
        <v>0</v>
      </c>
      <c r="Z44" s="206">
        <v>67.05</v>
      </c>
      <c r="AA44" s="206">
        <v>26.5</v>
      </c>
      <c r="AB44" s="206">
        <v>0</v>
      </c>
      <c r="AC44" s="206">
        <v>7.33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8.99</v>
      </c>
      <c r="L45" s="206">
        <v>555.1</v>
      </c>
      <c r="M45" s="206">
        <v>26.61</v>
      </c>
      <c r="N45" s="206">
        <v>34.29</v>
      </c>
      <c r="O45" s="206">
        <v>0</v>
      </c>
      <c r="P45" s="206">
        <v>35.4</v>
      </c>
      <c r="Q45" s="206">
        <v>6.33</v>
      </c>
      <c r="R45" s="206">
        <v>12.26</v>
      </c>
      <c r="S45" s="206">
        <v>7.66</v>
      </c>
      <c r="T45" s="206">
        <v>0</v>
      </c>
      <c r="U45" s="206">
        <v>20.51</v>
      </c>
      <c r="V45" s="206">
        <v>5.75</v>
      </c>
      <c r="W45" s="206">
        <v>11.96</v>
      </c>
      <c r="X45" s="206">
        <v>28.9</v>
      </c>
      <c r="Y45" s="206">
        <v>0</v>
      </c>
      <c r="Z45" s="206">
        <v>67.05</v>
      </c>
      <c r="AA45" s="206">
        <v>26.5</v>
      </c>
      <c r="AB45" s="206">
        <v>0</v>
      </c>
      <c r="AC45" s="206">
        <v>7.33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8.9600000000000009</v>
      </c>
      <c r="L46" s="206">
        <v>555.1</v>
      </c>
      <c r="M46" s="206">
        <v>26.61</v>
      </c>
      <c r="N46" s="206">
        <v>34.29</v>
      </c>
      <c r="O46" s="206">
        <v>0</v>
      </c>
      <c r="P46" s="206">
        <v>35.4</v>
      </c>
      <c r="Q46" s="206">
        <v>6.33</v>
      </c>
      <c r="R46" s="206">
        <v>12.26</v>
      </c>
      <c r="S46" s="206">
        <v>7.66</v>
      </c>
      <c r="T46" s="206">
        <v>0</v>
      </c>
      <c r="U46" s="206">
        <v>20.51</v>
      </c>
      <c r="V46" s="206">
        <v>5.75</v>
      </c>
      <c r="W46" s="206">
        <v>11.96</v>
      </c>
      <c r="X46" s="206">
        <v>28.9</v>
      </c>
      <c r="Y46" s="206">
        <v>0</v>
      </c>
      <c r="Z46" s="206">
        <v>67.05</v>
      </c>
      <c r="AA46" s="206">
        <v>26.5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555.1</v>
      </c>
      <c r="M47" s="206">
        <v>26.61</v>
      </c>
      <c r="N47" s="206">
        <v>34.29</v>
      </c>
      <c r="O47" s="206">
        <v>0</v>
      </c>
      <c r="P47" s="206">
        <v>35.4</v>
      </c>
      <c r="Q47" s="206">
        <v>6.33</v>
      </c>
      <c r="R47" s="206">
        <v>12.26</v>
      </c>
      <c r="S47" s="206">
        <v>7.66</v>
      </c>
      <c r="T47" s="206">
        <v>0</v>
      </c>
      <c r="U47" s="206">
        <v>20.51</v>
      </c>
      <c r="V47" s="206">
        <v>5.75</v>
      </c>
      <c r="W47" s="206">
        <v>11.96</v>
      </c>
      <c r="X47" s="206">
        <v>28.9</v>
      </c>
      <c r="Y47" s="206">
        <v>0</v>
      </c>
      <c r="Z47" s="206">
        <v>67.05</v>
      </c>
      <c r="AA47" s="206">
        <v>26.5</v>
      </c>
      <c r="AB47" s="206">
        <v>0</v>
      </c>
      <c r="AC47" s="206">
        <v>7.82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8.9600000000000009</v>
      </c>
      <c r="L48" s="206">
        <v>555.1</v>
      </c>
      <c r="M48" s="206">
        <v>26.61</v>
      </c>
      <c r="N48" s="206">
        <v>34.29</v>
      </c>
      <c r="O48" s="206">
        <v>0</v>
      </c>
      <c r="P48" s="206">
        <v>35.4</v>
      </c>
      <c r="Q48" s="206">
        <v>6.33</v>
      </c>
      <c r="R48" s="206">
        <v>12.26</v>
      </c>
      <c r="S48" s="206">
        <v>7.66</v>
      </c>
      <c r="T48" s="206">
        <v>0</v>
      </c>
      <c r="U48" s="206">
        <v>20.51</v>
      </c>
      <c r="V48" s="206">
        <v>5.75</v>
      </c>
      <c r="W48" s="206">
        <v>11.96</v>
      </c>
      <c r="X48" s="206">
        <v>28.9</v>
      </c>
      <c r="Y48" s="206">
        <v>0</v>
      </c>
      <c r="Z48" s="206">
        <v>67.05</v>
      </c>
      <c r="AA48" s="206">
        <v>26.5</v>
      </c>
      <c r="AB48" s="206">
        <v>0</v>
      </c>
      <c r="AC48" s="206">
        <v>7.82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8.9600000000000009</v>
      </c>
      <c r="L49" s="206">
        <v>555.1</v>
      </c>
      <c r="M49" s="206">
        <v>26.61</v>
      </c>
      <c r="N49" s="206">
        <v>34.29</v>
      </c>
      <c r="O49" s="206">
        <v>0</v>
      </c>
      <c r="P49" s="206">
        <v>35.4</v>
      </c>
      <c r="Q49" s="206">
        <v>6.33</v>
      </c>
      <c r="R49" s="206">
        <v>12.26</v>
      </c>
      <c r="S49" s="206">
        <v>7.66</v>
      </c>
      <c r="T49" s="206">
        <v>0</v>
      </c>
      <c r="U49" s="206">
        <v>20.51</v>
      </c>
      <c r="V49" s="206">
        <v>5.75</v>
      </c>
      <c r="W49" s="206">
        <v>11.96</v>
      </c>
      <c r="X49" s="206">
        <v>28.9</v>
      </c>
      <c r="Y49" s="206">
        <v>0</v>
      </c>
      <c r="Z49" s="206">
        <v>67.05</v>
      </c>
      <c r="AA49" s="206">
        <v>26.5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8.9600000000000009</v>
      </c>
      <c r="L50" s="206">
        <v>555.1</v>
      </c>
      <c r="M50" s="206">
        <v>26.61</v>
      </c>
      <c r="N50" s="206">
        <v>34.29</v>
      </c>
      <c r="O50" s="206">
        <v>0</v>
      </c>
      <c r="P50" s="206">
        <v>35.4</v>
      </c>
      <c r="Q50" s="206">
        <v>6.33</v>
      </c>
      <c r="R50" s="206">
        <v>12.26</v>
      </c>
      <c r="S50" s="206">
        <v>7.66</v>
      </c>
      <c r="T50" s="206">
        <v>0</v>
      </c>
      <c r="U50" s="206">
        <v>20.51</v>
      </c>
      <c r="V50" s="206">
        <v>5.75</v>
      </c>
      <c r="W50" s="206">
        <v>11.96</v>
      </c>
      <c r="X50" s="206">
        <v>28.9</v>
      </c>
      <c r="Y50" s="206">
        <v>0</v>
      </c>
      <c r="Z50" s="206">
        <v>67.05</v>
      </c>
      <c r="AA50" s="206">
        <v>26.5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8.9600000000000009</v>
      </c>
      <c r="L51" s="206">
        <v>555.1</v>
      </c>
      <c r="M51" s="206">
        <v>26.61</v>
      </c>
      <c r="N51" s="206">
        <v>34.29</v>
      </c>
      <c r="O51" s="206">
        <v>0</v>
      </c>
      <c r="P51" s="206">
        <v>35.4</v>
      </c>
      <c r="Q51" s="206">
        <v>6.33</v>
      </c>
      <c r="R51" s="206">
        <v>12.26</v>
      </c>
      <c r="S51" s="206">
        <v>7.66</v>
      </c>
      <c r="T51" s="206">
        <v>0</v>
      </c>
      <c r="U51" s="206">
        <v>20.51</v>
      </c>
      <c r="V51" s="206">
        <v>5.75</v>
      </c>
      <c r="W51" s="206">
        <v>11.96</v>
      </c>
      <c r="X51" s="206">
        <v>28.9</v>
      </c>
      <c r="Y51" s="206">
        <v>0</v>
      </c>
      <c r="Z51" s="206">
        <v>67.05</v>
      </c>
      <c r="AA51" s="206">
        <v>26.5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8.9600000000000009</v>
      </c>
      <c r="L52" s="206">
        <v>555.1</v>
      </c>
      <c r="M52" s="206">
        <v>26.61</v>
      </c>
      <c r="N52" s="206">
        <v>34.29</v>
      </c>
      <c r="O52" s="206">
        <v>0</v>
      </c>
      <c r="P52" s="206">
        <v>35.4</v>
      </c>
      <c r="Q52" s="206">
        <v>6.33</v>
      </c>
      <c r="R52" s="206">
        <v>12.26</v>
      </c>
      <c r="S52" s="206">
        <v>7.66</v>
      </c>
      <c r="T52" s="206">
        <v>0</v>
      </c>
      <c r="U52" s="206">
        <v>20.51</v>
      </c>
      <c r="V52" s="206">
        <v>5.75</v>
      </c>
      <c r="W52" s="206">
        <v>11.96</v>
      </c>
      <c r="X52" s="206">
        <v>28.9</v>
      </c>
      <c r="Y52" s="206">
        <v>0</v>
      </c>
      <c r="Z52" s="206">
        <v>67.05</v>
      </c>
      <c r="AA52" s="206">
        <v>26.5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8.9600000000000009</v>
      </c>
      <c r="L53" s="206">
        <v>555.1</v>
      </c>
      <c r="M53" s="206">
        <v>26.61</v>
      </c>
      <c r="N53" s="206">
        <v>34.29</v>
      </c>
      <c r="O53" s="206">
        <v>0</v>
      </c>
      <c r="P53" s="206">
        <v>35.4</v>
      </c>
      <c r="Q53" s="206">
        <v>6.33</v>
      </c>
      <c r="R53" s="206">
        <v>12.26</v>
      </c>
      <c r="S53" s="206">
        <v>7.66</v>
      </c>
      <c r="T53" s="206">
        <v>0</v>
      </c>
      <c r="U53" s="206">
        <v>20.51</v>
      </c>
      <c r="V53" s="206">
        <v>5.75</v>
      </c>
      <c r="W53" s="206">
        <v>11.96</v>
      </c>
      <c r="X53" s="206">
        <v>28.9</v>
      </c>
      <c r="Y53" s="206">
        <v>0</v>
      </c>
      <c r="Z53" s="206">
        <v>67.05</v>
      </c>
      <c r="AA53" s="206">
        <v>26.5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8.9600000000000009</v>
      </c>
      <c r="L54" s="206">
        <v>555.1</v>
      </c>
      <c r="M54" s="206">
        <v>26.61</v>
      </c>
      <c r="N54" s="206">
        <v>34.29</v>
      </c>
      <c r="O54" s="206">
        <v>0</v>
      </c>
      <c r="P54" s="206">
        <v>35.4</v>
      </c>
      <c r="Q54" s="206">
        <v>6.33</v>
      </c>
      <c r="R54" s="206">
        <v>12.26</v>
      </c>
      <c r="S54" s="206">
        <v>7.66</v>
      </c>
      <c r="T54" s="206">
        <v>0</v>
      </c>
      <c r="U54" s="206">
        <v>20.51</v>
      </c>
      <c r="V54" s="206">
        <v>5.75</v>
      </c>
      <c r="W54" s="206">
        <v>11.96</v>
      </c>
      <c r="X54" s="206">
        <v>28.9</v>
      </c>
      <c r="Y54" s="206">
        <v>0</v>
      </c>
      <c r="Z54" s="206">
        <v>67.05</v>
      </c>
      <c r="AA54" s="206">
        <v>26.5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8.9600000000000009</v>
      </c>
      <c r="L55" s="206">
        <v>555.1</v>
      </c>
      <c r="M55" s="206">
        <v>26.61</v>
      </c>
      <c r="N55" s="206">
        <v>34.29</v>
      </c>
      <c r="O55" s="206">
        <v>0</v>
      </c>
      <c r="P55" s="206">
        <v>35.4</v>
      </c>
      <c r="Q55" s="206">
        <v>6.33</v>
      </c>
      <c r="R55" s="206">
        <v>12.26</v>
      </c>
      <c r="S55" s="206">
        <v>7.66</v>
      </c>
      <c r="T55" s="206">
        <v>0</v>
      </c>
      <c r="U55" s="206">
        <v>20.51</v>
      </c>
      <c r="V55" s="206">
        <v>5.75</v>
      </c>
      <c r="W55" s="206">
        <v>11.96</v>
      </c>
      <c r="X55" s="206">
        <v>28.9</v>
      </c>
      <c r="Y55" s="206">
        <v>0</v>
      </c>
      <c r="Z55" s="206">
        <v>67.05</v>
      </c>
      <c r="AA55" s="206">
        <v>26.5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8.9600000000000009</v>
      </c>
      <c r="L56" s="206">
        <v>555.1</v>
      </c>
      <c r="M56" s="206">
        <v>26.61</v>
      </c>
      <c r="N56" s="206">
        <v>34.29</v>
      </c>
      <c r="O56" s="206">
        <v>0</v>
      </c>
      <c r="P56" s="206">
        <v>35.4</v>
      </c>
      <c r="Q56" s="206">
        <v>6.33</v>
      </c>
      <c r="R56" s="206">
        <v>12.26</v>
      </c>
      <c r="S56" s="206">
        <v>7.66</v>
      </c>
      <c r="T56" s="206">
        <v>0</v>
      </c>
      <c r="U56" s="206">
        <v>20.51</v>
      </c>
      <c r="V56" s="206">
        <v>5.75</v>
      </c>
      <c r="W56" s="206">
        <v>11.96</v>
      </c>
      <c r="X56" s="206">
        <v>28.9</v>
      </c>
      <c r="Y56" s="206">
        <v>0</v>
      </c>
      <c r="Z56" s="206">
        <v>67.05</v>
      </c>
      <c r="AA56" s="206">
        <v>26.5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69.599999999999994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8.9600000000000009</v>
      </c>
      <c r="L57" s="206">
        <v>555.1</v>
      </c>
      <c r="M57" s="206">
        <v>26.61</v>
      </c>
      <c r="N57" s="206">
        <v>34.29</v>
      </c>
      <c r="O57" s="206">
        <v>0</v>
      </c>
      <c r="P57" s="206">
        <v>35.4</v>
      </c>
      <c r="Q57" s="206">
        <v>6.33</v>
      </c>
      <c r="R57" s="206">
        <v>12.26</v>
      </c>
      <c r="S57" s="206">
        <v>7.66</v>
      </c>
      <c r="T57" s="206">
        <v>0</v>
      </c>
      <c r="U57" s="206">
        <v>20.51</v>
      </c>
      <c r="V57" s="206">
        <v>5.75</v>
      </c>
      <c r="W57" s="206">
        <v>11.96</v>
      </c>
      <c r="X57" s="206">
        <v>28.9</v>
      </c>
      <c r="Y57" s="206">
        <v>0</v>
      </c>
      <c r="Z57" s="206">
        <v>67.05</v>
      </c>
      <c r="AA57" s="206">
        <v>26.5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69.599999999999994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8.9600000000000009</v>
      </c>
      <c r="L58" s="206">
        <v>555.1</v>
      </c>
      <c r="M58" s="206">
        <v>26.61</v>
      </c>
      <c r="N58" s="206">
        <v>34.29</v>
      </c>
      <c r="O58" s="206">
        <v>0</v>
      </c>
      <c r="P58" s="206">
        <v>35.4</v>
      </c>
      <c r="Q58" s="206">
        <v>1.92</v>
      </c>
      <c r="R58" s="206">
        <v>11.49</v>
      </c>
      <c r="S58" s="206">
        <v>7.66</v>
      </c>
      <c r="T58" s="206">
        <v>0</v>
      </c>
      <c r="U58" s="206">
        <v>20.51</v>
      </c>
      <c r="V58" s="206">
        <v>5.75</v>
      </c>
      <c r="W58" s="206">
        <v>11.96</v>
      </c>
      <c r="X58" s="206">
        <v>28.9</v>
      </c>
      <c r="Y58" s="206">
        <v>0</v>
      </c>
      <c r="Z58" s="206">
        <v>67.05</v>
      </c>
      <c r="AA58" s="206">
        <v>26.5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8.9600000000000009</v>
      </c>
      <c r="L59" s="206">
        <v>555.1</v>
      </c>
      <c r="M59" s="206">
        <v>26.61</v>
      </c>
      <c r="N59" s="206">
        <v>34.29</v>
      </c>
      <c r="O59" s="206">
        <v>0</v>
      </c>
      <c r="P59" s="206">
        <v>35.4</v>
      </c>
      <c r="Q59" s="206">
        <v>1.92</v>
      </c>
      <c r="R59" s="206">
        <v>11.49</v>
      </c>
      <c r="S59" s="206">
        <v>7.66</v>
      </c>
      <c r="T59" s="206">
        <v>0</v>
      </c>
      <c r="U59" s="206">
        <v>20.51</v>
      </c>
      <c r="V59" s="206">
        <v>5.75</v>
      </c>
      <c r="W59" s="206">
        <v>11.96</v>
      </c>
      <c r="X59" s="206">
        <v>28.9</v>
      </c>
      <c r="Y59" s="206">
        <v>0</v>
      </c>
      <c r="Z59" s="206">
        <v>67.05</v>
      </c>
      <c r="AA59" s="206">
        <v>26.5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8.9600000000000009</v>
      </c>
      <c r="L60" s="206">
        <v>555.1</v>
      </c>
      <c r="M60" s="206">
        <v>26.61</v>
      </c>
      <c r="N60" s="206">
        <v>34.29</v>
      </c>
      <c r="O60" s="206">
        <v>0</v>
      </c>
      <c r="P60" s="206">
        <v>35.4</v>
      </c>
      <c r="Q60" s="206">
        <v>6.33</v>
      </c>
      <c r="R60" s="206">
        <v>12.26</v>
      </c>
      <c r="S60" s="206">
        <v>7.66</v>
      </c>
      <c r="T60" s="206">
        <v>0</v>
      </c>
      <c r="U60" s="206">
        <v>20.51</v>
      </c>
      <c r="V60" s="206">
        <v>5.75</v>
      </c>
      <c r="W60" s="206">
        <v>11.96</v>
      </c>
      <c r="X60" s="206">
        <v>28.9</v>
      </c>
      <c r="Y60" s="206">
        <v>0</v>
      </c>
      <c r="Z60" s="206">
        <v>67.05</v>
      </c>
      <c r="AA60" s="206">
        <v>26.5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8.9600000000000009</v>
      </c>
      <c r="L61" s="206">
        <v>555.1</v>
      </c>
      <c r="M61" s="206">
        <v>26.61</v>
      </c>
      <c r="N61" s="206">
        <v>34.29</v>
      </c>
      <c r="O61" s="206">
        <v>0</v>
      </c>
      <c r="P61" s="206">
        <v>35.4</v>
      </c>
      <c r="Q61" s="206">
        <v>6.33</v>
      </c>
      <c r="R61" s="206">
        <v>12.26</v>
      </c>
      <c r="S61" s="206">
        <v>7.66</v>
      </c>
      <c r="T61" s="206">
        <v>0</v>
      </c>
      <c r="U61" s="206">
        <v>20.51</v>
      </c>
      <c r="V61" s="206">
        <v>5.75</v>
      </c>
      <c r="W61" s="206">
        <v>11.96</v>
      </c>
      <c r="X61" s="206">
        <v>28.9</v>
      </c>
      <c r="Y61" s="206">
        <v>0</v>
      </c>
      <c r="Z61" s="206">
        <v>67.05</v>
      </c>
      <c r="AA61" s="206">
        <v>26.5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8.9600000000000009</v>
      </c>
      <c r="L62" s="206">
        <v>555.1</v>
      </c>
      <c r="M62" s="206">
        <v>26.61</v>
      </c>
      <c r="N62" s="206">
        <v>34.29</v>
      </c>
      <c r="O62" s="206">
        <v>0</v>
      </c>
      <c r="P62" s="206">
        <v>35.4</v>
      </c>
      <c r="Q62" s="206">
        <v>6.33</v>
      </c>
      <c r="R62" s="206">
        <v>12.26</v>
      </c>
      <c r="S62" s="206">
        <v>7.66</v>
      </c>
      <c r="T62" s="206">
        <v>0</v>
      </c>
      <c r="U62" s="206">
        <v>20.51</v>
      </c>
      <c r="V62" s="206">
        <v>5.75</v>
      </c>
      <c r="W62" s="206">
        <v>11.96</v>
      </c>
      <c r="X62" s="206">
        <v>28.9</v>
      </c>
      <c r="Y62" s="206">
        <v>0</v>
      </c>
      <c r="Z62" s="206">
        <v>67.05</v>
      </c>
      <c r="AA62" s="206">
        <v>26.5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8.9600000000000009</v>
      </c>
      <c r="L63" s="206">
        <v>555.1</v>
      </c>
      <c r="M63" s="206">
        <v>26.61</v>
      </c>
      <c r="N63" s="206">
        <v>34.29</v>
      </c>
      <c r="O63" s="206">
        <v>0</v>
      </c>
      <c r="P63" s="206">
        <v>35.4</v>
      </c>
      <c r="Q63" s="206">
        <v>6.33</v>
      </c>
      <c r="R63" s="206">
        <v>12.26</v>
      </c>
      <c r="S63" s="206">
        <v>7.66</v>
      </c>
      <c r="T63" s="206">
        <v>0</v>
      </c>
      <c r="U63" s="206">
        <v>20.51</v>
      </c>
      <c r="V63" s="206">
        <v>5.75</v>
      </c>
      <c r="W63" s="206">
        <v>12.28</v>
      </c>
      <c r="X63" s="206">
        <v>28.9</v>
      </c>
      <c r="Y63" s="206">
        <v>0</v>
      </c>
      <c r="Z63" s="206">
        <v>67.05</v>
      </c>
      <c r="AA63" s="206">
        <v>26.5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3.86</v>
      </c>
      <c r="AI63" s="206">
        <v>0</v>
      </c>
      <c r="AJ63" s="206">
        <v>0</v>
      </c>
      <c r="AK63" s="206">
        <v>50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8.9600000000000009</v>
      </c>
      <c r="L64" s="206">
        <v>555.1</v>
      </c>
      <c r="M64" s="206">
        <v>26.61</v>
      </c>
      <c r="N64" s="206">
        <v>34.29</v>
      </c>
      <c r="O64" s="206">
        <v>0</v>
      </c>
      <c r="P64" s="206">
        <v>35.4</v>
      </c>
      <c r="Q64" s="206">
        <v>6.33</v>
      </c>
      <c r="R64" s="206">
        <v>12.26</v>
      </c>
      <c r="S64" s="206">
        <v>7.66</v>
      </c>
      <c r="T64" s="206">
        <v>0</v>
      </c>
      <c r="U64" s="206">
        <v>20.51</v>
      </c>
      <c r="V64" s="206">
        <v>5.75</v>
      </c>
      <c r="W64" s="206">
        <v>12.31</v>
      </c>
      <c r="X64" s="206">
        <v>28.9</v>
      </c>
      <c r="Y64" s="206">
        <v>0</v>
      </c>
      <c r="Z64" s="206">
        <v>67.05</v>
      </c>
      <c r="AA64" s="206">
        <v>26.5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3.86</v>
      </c>
      <c r="AI64" s="206">
        <v>0</v>
      </c>
      <c r="AJ64" s="206">
        <v>0</v>
      </c>
      <c r="AK64" s="206">
        <v>50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8.9600000000000009</v>
      </c>
      <c r="L65" s="206">
        <v>555.1</v>
      </c>
      <c r="M65" s="206">
        <v>26.61</v>
      </c>
      <c r="N65" s="206">
        <v>34.29</v>
      </c>
      <c r="O65" s="206">
        <v>0</v>
      </c>
      <c r="P65" s="206">
        <v>35.4</v>
      </c>
      <c r="Q65" s="206">
        <v>6.33</v>
      </c>
      <c r="R65" s="206">
        <v>12.26</v>
      </c>
      <c r="S65" s="206">
        <v>7.66</v>
      </c>
      <c r="T65" s="206">
        <v>0</v>
      </c>
      <c r="U65" s="206">
        <v>20.51</v>
      </c>
      <c r="V65" s="206">
        <v>5.75</v>
      </c>
      <c r="W65" s="206">
        <v>12.48</v>
      </c>
      <c r="X65" s="206">
        <v>28.9</v>
      </c>
      <c r="Y65" s="206">
        <v>0</v>
      </c>
      <c r="Z65" s="206">
        <v>67.05</v>
      </c>
      <c r="AA65" s="206">
        <v>26.5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3.86</v>
      </c>
      <c r="AI65" s="206">
        <v>0</v>
      </c>
      <c r="AJ65" s="206">
        <v>0</v>
      </c>
      <c r="AK65" s="206">
        <v>50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8.9600000000000009</v>
      </c>
      <c r="L66" s="206">
        <v>555.1</v>
      </c>
      <c r="M66" s="206">
        <v>26.61</v>
      </c>
      <c r="N66" s="206">
        <v>34.29</v>
      </c>
      <c r="O66" s="206">
        <v>0</v>
      </c>
      <c r="P66" s="206">
        <v>35.4</v>
      </c>
      <c r="Q66" s="206">
        <v>6.33</v>
      </c>
      <c r="R66" s="206">
        <v>12.26</v>
      </c>
      <c r="S66" s="206">
        <v>7.66</v>
      </c>
      <c r="T66" s="206">
        <v>0</v>
      </c>
      <c r="U66" s="206">
        <v>20.51</v>
      </c>
      <c r="V66" s="206">
        <v>5.75</v>
      </c>
      <c r="W66" s="206">
        <v>12.49</v>
      </c>
      <c r="X66" s="206">
        <v>28.9</v>
      </c>
      <c r="Y66" s="206">
        <v>0</v>
      </c>
      <c r="Z66" s="206">
        <v>67.05</v>
      </c>
      <c r="AA66" s="206">
        <v>26.5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3.86</v>
      </c>
      <c r="AI66" s="206">
        <v>0</v>
      </c>
      <c r="AJ66" s="206">
        <v>0</v>
      </c>
      <c r="AK66" s="206">
        <v>50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8.9600000000000009</v>
      </c>
      <c r="L67" s="206">
        <v>555.1</v>
      </c>
      <c r="M67" s="206">
        <v>26.61</v>
      </c>
      <c r="N67" s="206">
        <v>34.29</v>
      </c>
      <c r="O67" s="206">
        <v>0</v>
      </c>
      <c r="P67" s="206">
        <v>35.4</v>
      </c>
      <c r="Q67" s="206">
        <v>6.33</v>
      </c>
      <c r="R67" s="206">
        <v>12.26</v>
      </c>
      <c r="S67" s="206">
        <v>7.66</v>
      </c>
      <c r="T67" s="206">
        <v>0</v>
      </c>
      <c r="U67" s="206">
        <v>20.51</v>
      </c>
      <c r="V67" s="206">
        <v>5.75</v>
      </c>
      <c r="W67" s="206">
        <v>12.66</v>
      </c>
      <c r="X67" s="206">
        <v>28.9</v>
      </c>
      <c r="Y67" s="206">
        <v>0</v>
      </c>
      <c r="Z67" s="206">
        <v>67.05</v>
      </c>
      <c r="AA67" s="206">
        <v>26.5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3.86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8.9600000000000009</v>
      </c>
      <c r="L68" s="206">
        <v>555.1</v>
      </c>
      <c r="M68" s="206">
        <v>26.61</v>
      </c>
      <c r="N68" s="206">
        <v>34.29</v>
      </c>
      <c r="O68" s="206">
        <v>0</v>
      </c>
      <c r="P68" s="206">
        <v>35.4</v>
      </c>
      <c r="Q68" s="206">
        <v>6.33</v>
      </c>
      <c r="R68" s="206">
        <v>12.26</v>
      </c>
      <c r="S68" s="206">
        <v>7.66</v>
      </c>
      <c r="T68" s="206">
        <v>0</v>
      </c>
      <c r="U68" s="206">
        <v>20.51</v>
      </c>
      <c r="V68" s="206">
        <v>5.75</v>
      </c>
      <c r="W68" s="206">
        <v>12.66</v>
      </c>
      <c r="X68" s="206">
        <v>28.9</v>
      </c>
      <c r="Y68" s="206">
        <v>0</v>
      </c>
      <c r="Z68" s="206">
        <v>67.05</v>
      </c>
      <c r="AA68" s="206">
        <v>26.5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3.86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8.9600000000000009</v>
      </c>
      <c r="L69" s="206">
        <v>555.1</v>
      </c>
      <c r="M69" s="206">
        <v>26.61</v>
      </c>
      <c r="N69" s="206">
        <v>34.29</v>
      </c>
      <c r="O69" s="206">
        <v>0</v>
      </c>
      <c r="P69" s="206">
        <v>35.4</v>
      </c>
      <c r="Q69" s="206">
        <v>6.33</v>
      </c>
      <c r="R69" s="206">
        <v>12.26</v>
      </c>
      <c r="S69" s="206">
        <v>7.66</v>
      </c>
      <c r="T69" s="206">
        <v>0</v>
      </c>
      <c r="U69" s="206">
        <v>20.51</v>
      </c>
      <c r="V69" s="206">
        <v>5.75</v>
      </c>
      <c r="W69" s="206">
        <v>12.13</v>
      </c>
      <c r="X69" s="206">
        <v>28.9</v>
      </c>
      <c r="Y69" s="206">
        <v>0</v>
      </c>
      <c r="Z69" s="206">
        <v>67.05</v>
      </c>
      <c r="AA69" s="206">
        <v>26.5</v>
      </c>
      <c r="AB69" s="206">
        <v>0</v>
      </c>
      <c r="AC69" s="206">
        <v>7.82</v>
      </c>
      <c r="AD69" s="206">
        <v>0</v>
      </c>
      <c r="AE69" s="206">
        <v>0</v>
      </c>
      <c r="AF69" s="206">
        <v>0</v>
      </c>
      <c r="AG69" s="206">
        <v>0</v>
      </c>
      <c r="AH69" s="206">
        <v>3.86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15.41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8.9600000000000009</v>
      </c>
      <c r="L70" s="206">
        <v>555.1</v>
      </c>
      <c r="M70" s="206">
        <v>26.61</v>
      </c>
      <c r="N70" s="206">
        <v>34.29</v>
      </c>
      <c r="O70" s="206">
        <v>0</v>
      </c>
      <c r="P70" s="206">
        <v>35.4</v>
      </c>
      <c r="Q70" s="206">
        <v>6.33</v>
      </c>
      <c r="R70" s="206">
        <v>12.26</v>
      </c>
      <c r="S70" s="206">
        <v>7.66</v>
      </c>
      <c r="T70" s="206">
        <v>0</v>
      </c>
      <c r="U70" s="206">
        <v>20.51</v>
      </c>
      <c r="V70" s="206">
        <v>5.75</v>
      </c>
      <c r="W70" s="206">
        <v>12.13</v>
      </c>
      <c r="X70" s="206">
        <v>28.9</v>
      </c>
      <c r="Y70" s="206">
        <v>0</v>
      </c>
      <c r="Z70" s="206">
        <v>67.05</v>
      </c>
      <c r="AA70" s="206">
        <v>26.5</v>
      </c>
      <c r="AB70" s="206">
        <v>0</v>
      </c>
      <c r="AC70" s="206">
        <v>7.82</v>
      </c>
      <c r="AD70" s="206">
        <v>0</v>
      </c>
      <c r="AE70" s="206">
        <v>0</v>
      </c>
      <c r="AF70" s="206">
        <v>0</v>
      </c>
      <c r="AG70" s="206">
        <v>0</v>
      </c>
      <c r="AH70" s="206">
        <v>3.86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8.23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8.9600000000000009</v>
      </c>
      <c r="L71" s="206">
        <v>555.1</v>
      </c>
      <c r="M71" s="206">
        <v>26.61</v>
      </c>
      <c r="N71" s="206">
        <v>34.29</v>
      </c>
      <c r="O71" s="206">
        <v>0</v>
      </c>
      <c r="P71" s="206">
        <v>35.4</v>
      </c>
      <c r="Q71" s="206">
        <v>6.33</v>
      </c>
      <c r="R71" s="206">
        <v>12.26</v>
      </c>
      <c r="S71" s="206">
        <v>7.66</v>
      </c>
      <c r="T71" s="206">
        <v>0</v>
      </c>
      <c r="U71" s="206">
        <v>20.51</v>
      </c>
      <c r="V71" s="206">
        <v>5.75</v>
      </c>
      <c r="W71" s="206">
        <v>12.13</v>
      </c>
      <c r="X71" s="206">
        <v>28.9</v>
      </c>
      <c r="Y71" s="206">
        <v>0</v>
      </c>
      <c r="Z71" s="206">
        <v>67.05</v>
      </c>
      <c r="AA71" s="206">
        <v>26.5</v>
      </c>
      <c r="AB71" s="206">
        <v>0</v>
      </c>
      <c r="AC71" s="206">
        <v>7.82</v>
      </c>
      <c r="AD71" s="206">
        <v>0</v>
      </c>
      <c r="AE71" s="206">
        <v>0</v>
      </c>
      <c r="AF71" s="206">
        <v>0</v>
      </c>
      <c r="AG71" s="206">
        <v>0</v>
      </c>
      <c r="AH71" s="206">
        <v>3.86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2.78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555.1</v>
      </c>
      <c r="M72" s="206">
        <v>26.61</v>
      </c>
      <c r="N72" s="206">
        <v>34.29</v>
      </c>
      <c r="O72" s="206">
        <v>0</v>
      </c>
      <c r="P72" s="206">
        <v>35.4</v>
      </c>
      <c r="Q72" s="206">
        <v>6.33</v>
      </c>
      <c r="R72" s="206">
        <v>12.26</v>
      </c>
      <c r="S72" s="206">
        <v>7.66</v>
      </c>
      <c r="T72" s="206">
        <v>0</v>
      </c>
      <c r="U72" s="206">
        <v>20.51</v>
      </c>
      <c r="V72" s="206">
        <v>5.75</v>
      </c>
      <c r="W72" s="206">
        <v>12.13</v>
      </c>
      <c r="X72" s="206">
        <v>28.9</v>
      </c>
      <c r="Y72" s="206">
        <v>0</v>
      </c>
      <c r="Z72" s="206">
        <v>67.05</v>
      </c>
      <c r="AA72" s="206">
        <v>26.5</v>
      </c>
      <c r="AB72" s="206">
        <v>0</v>
      </c>
      <c r="AC72" s="206">
        <v>7.82</v>
      </c>
      <c r="AD72" s="206">
        <v>0</v>
      </c>
      <c r="AE72" s="206">
        <v>0</v>
      </c>
      <c r="AF72" s="206">
        <v>0</v>
      </c>
      <c r="AG72" s="206">
        <v>0</v>
      </c>
      <c r="AH72" s="206">
        <v>3.86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555.1</v>
      </c>
      <c r="M73" s="206">
        <v>26.61</v>
      </c>
      <c r="N73" s="206">
        <v>34.29</v>
      </c>
      <c r="O73" s="206">
        <v>0</v>
      </c>
      <c r="P73" s="206">
        <v>35.4</v>
      </c>
      <c r="Q73" s="206">
        <v>6.33</v>
      </c>
      <c r="R73" s="206">
        <v>12.26</v>
      </c>
      <c r="S73" s="206">
        <v>7.66</v>
      </c>
      <c r="T73" s="206">
        <v>0</v>
      </c>
      <c r="U73" s="206">
        <v>20.51</v>
      </c>
      <c r="V73" s="206">
        <v>5.75</v>
      </c>
      <c r="W73" s="206">
        <v>12.13</v>
      </c>
      <c r="X73" s="206">
        <v>28.9</v>
      </c>
      <c r="Y73" s="206">
        <v>0</v>
      </c>
      <c r="Z73" s="206">
        <v>67.05</v>
      </c>
      <c r="AA73" s="206">
        <v>26.5</v>
      </c>
      <c r="AB73" s="206">
        <v>0</v>
      </c>
      <c r="AC73" s="206">
        <v>7.82</v>
      </c>
      <c r="AD73" s="206">
        <v>0</v>
      </c>
      <c r="AE73" s="206">
        <v>0</v>
      </c>
      <c r="AF73" s="206">
        <v>0</v>
      </c>
      <c r="AG73" s="206">
        <v>0</v>
      </c>
      <c r="AH73" s="206">
        <v>3.86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555.1</v>
      </c>
      <c r="M74" s="206">
        <v>26.61</v>
      </c>
      <c r="N74" s="206">
        <v>34.29</v>
      </c>
      <c r="O74" s="206">
        <v>0</v>
      </c>
      <c r="P74" s="206">
        <v>35.4</v>
      </c>
      <c r="Q74" s="206">
        <v>6.33</v>
      </c>
      <c r="R74" s="206">
        <v>12.26</v>
      </c>
      <c r="S74" s="206">
        <v>7.66</v>
      </c>
      <c r="T74" s="206">
        <v>0</v>
      </c>
      <c r="U74" s="206">
        <v>20.51</v>
      </c>
      <c r="V74" s="206">
        <v>5.75</v>
      </c>
      <c r="W74" s="206">
        <v>12.13</v>
      </c>
      <c r="X74" s="206">
        <v>28.9</v>
      </c>
      <c r="Y74" s="206">
        <v>0</v>
      </c>
      <c r="Z74" s="206">
        <v>67.05</v>
      </c>
      <c r="AA74" s="206">
        <v>26.5</v>
      </c>
      <c r="AB74" s="206">
        <v>0</v>
      </c>
      <c r="AC74" s="206">
        <v>7.82</v>
      </c>
      <c r="AD74" s="206">
        <v>0</v>
      </c>
      <c r="AE74" s="206">
        <v>0</v>
      </c>
      <c r="AF74" s="206">
        <v>0</v>
      </c>
      <c r="AG74" s="206">
        <v>0</v>
      </c>
      <c r="AH74" s="206">
        <v>3.86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555.1</v>
      </c>
      <c r="M75" s="206">
        <v>26.61</v>
      </c>
      <c r="N75" s="206">
        <v>34.29</v>
      </c>
      <c r="O75" s="206">
        <v>0</v>
      </c>
      <c r="P75" s="206">
        <v>35.4</v>
      </c>
      <c r="Q75" s="206">
        <v>6.33</v>
      </c>
      <c r="R75" s="206">
        <v>12.26</v>
      </c>
      <c r="S75" s="206">
        <v>7.66</v>
      </c>
      <c r="T75" s="206">
        <v>0</v>
      </c>
      <c r="U75" s="206">
        <v>20.51</v>
      </c>
      <c r="V75" s="206">
        <v>5.75</v>
      </c>
      <c r="W75" s="206">
        <v>12.13</v>
      </c>
      <c r="X75" s="206">
        <v>28.9</v>
      </c>
      <c r="Y75" s="206">
        <v>0</v>
      </c>
      <c r="Z75" s="206">
        <v>67.05</v>
      </c>
      <c r="AA75" s="206">
        <v>26.5</v>
      </c>
      <c r="AB75" s="206">
        <v>0</v>
      </c>
      <c r="AC75" s="206">
        <v>7.82</v>
      </c>
      <c r="AD75" s="206">
        <v>0</v>
      </c>
      <c r="AE75" s="206">
        <v>0</v>
      </c>
      <c r="AF75" s="206">
        <v>0</v>
      </c>
      <c r="AG75" s="206">
        <v>0</v>
      </c>
      <c r="AH75" s="206">
        <v>3.86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555.1</v>
      </c>
      <c r="M76" s="206">
        <v>26.61</v>
      </c>
      <c r="N76" s="206">
        <v>34.29</v>
      </c>
      <c r="O76" s="206">
        <v>0</v>
      </c>
      <c r="P76" s="206">
        <v>35.4</v>
      </c>
      <c r="Q76" s="206">
        <v>6.33</v>
      </c>
      <c r="R76" s="206">
        <v>12.26</v>
      </c>
      <c r="S76" s="206">
        <v>7.66</v>
      </c>
      <c r="T76" s="206">
        <v>0</v>
      </c>
      <c r="U76" s="206">
        <v>20.51</v>
      </c>
      <c r="V76" s="206">
        <v>5.75</v>
      </c>
      <c r="W76" s="206">
        <v>12.13</v>
      </c>
      <c r="X76" s="206">
        <v>28.9</v>
      </c>
      <c r="Y76" s="206">
        <v>0</v>
      </c>
      <c r="Z76" s="206">
        <v>67.05</v>
      </c>
      <c r="AA76" s="206">
        <v>26.5</v>
      </c>
      <c r="AB76" s="206">
        <v>0</v>
      </c>
      <c r="AC76" s="206">
        <v>7.82</v>
      </c>
      <c r="AD76" s="206">
        <v>0</v>
      </c>
      <c r="AE76" s="206">
        <v>0</v>
      </c>
      <c r="AF76" s="206">
        <v>0</v>
      </c>
      <c r="AG76" s="206">
        <v>0</v>
      </c>
      <c r="AH76" s="206">
        <v>3.86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515.83000000000004</v>
      </c>
      <c r="M77" s="206">
        <v>26.61</v>
      </c>
      <c r="N77" s="206">
        <v>34.29</v>
      </c>
      <c r="O77" s="206">
        <v>0</v>
      </c>
      <c r="P77" s="206">
        <v>35.4</v>
      </c>
      <c r="Q77" s="206">
        <v>6.33</v>
      </c>
      <c r="R77" s="206">
        <v>12.26</v>
      </c>
      <c r="S77" s="206">
        <v>7.66</v>
      </c>
      <c r="T77" s="206">
        <v>0</v>
      </c>
      <c r="U77" s="206">
        <v>20.51</v>
      </c>
      <c r="V77" s="206">
        <v>5.75</v>
      </c>
      <c r="W77" s="206">
        <v>12.46</v>
      </c>
      <c r="X77" s="206">
        <v>28.9</v>
      </c>
      <c r="Y77" s="206">
        <v>0</v>
      </c>
      <c r="Z77" s="206">
        <v>67.05</v>
      </c>
      <c r="AA77" s="206">
        <v>26.5</v>
      </c>
      <c r="AB77" s="206">
        <v>0</v>
      </c>
      <c r="AC77" s="206">
        <v>7.82</v>
      </c>
      <c r="AD77" s="206">
        <v>0</v>
      </c>
      <c r="AE77" s="206">
        <v>0</v>
      </c>
      <c r="AF77" s="206">
        <v>0</v>
      </c>
      <c r="AG77" s="206">
        <v>0</v>
      </c>
      <c r="AH77" s="206">
        <v>3.86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515.83000000000004</v>
      </c>
      <c r="M78" s="206">
        <v>26.61</v>
      </c>
      <c r="N78" s="206">
        <v>34.29</v>
      </c>
      <c r="O78" s="206">
        <v>0</v>
      </c>
      <c r="P78" s="206">
        <v>35.4</v>
      </c>
      <c r="Q78" s="206">
        <v>6.33</v>
      </c>
      <c r="R78" s="206">
        <v>12.26</v>
      </c>
      <c r="S78" s="206">
        <v>7.66</v>
      </c>
      <c r="T78" s="206">
        <v>0</v>
      </c>
      <c r="U78" s="206">
        <v>20.51</v>
      </c>
      <c r="V78" s="206">
        <v>5.75</v>
      </c>
      <c r="W78" s="206">
        <v>12.49</v>
      </c>
      <c r="X78" s="206">
        <v>28.9</v>
      </c>
      <c r="Y78" s="206">
        <v>0</v>
      </c>
      <c r="Z78" s="206">
        <v>67.05</v>
      </c>
      <c r="AA78" s="206">
        <v>26.5</v>
      </c>
      <c r="AB78" s="206">
        <v>0</v>
      </c>
      <c r="AC78" s="206">
        <v>7.82</v>
      </c>
      <c r="AD78" s="206">
        <v>0</v>
      </c>
      <c r="AE78" s="206">
        <v>0</v>
      </c>
      <c r="AF78" s="206">
        <v>0</v>
      </c>
      <c r="AG78" s="206">
        <v>0</v>
      </c>
      <c r="AH78" s="206">
        <v>8.68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515.83000000000004</v>
      </c>
      <c r="M79" s="206">
        <v>26.61</v>
      </c>
      <c r="N79" s="206">
        <v>34.29</v>
      </c>
      <c r="O79" s="206">
        <v>0</v>
      </c>
      <c r="P79" s="206">
        <v>35.619999999999997</v>
      </c>
      <c r="Q79" s="206">
        <v>6.33</v>
      </c>
      <c r="R79" s="206">
        <v>12.26</v>
      </c>
      <c r="S79" s="206">
        <v>7.66</v>
      </c>
      <c r="T79" s="206">
        <v>0</v>
      </c>
      <c r="U79" s="206">
        <v>20.51</v>
      </c>
      <c r="V79" s="206">
        <v>5.75</v>
      </c>
      <c r="W79" s="206">
        <v>12.13</v>
      </c>
      <c r="X79" s="206">
        <v>28.9</v>
      </c>
      <c r="Y79" s="206">
        <v>0</v>
      </c>
      <c r="Z79" s="206">
        <v>67.05</v>
      </c>
      <c r="AA79" s="206">
        <v>26.5</v>
      </c>
      <c r="AB79" s="206">
        <v>0</v>
      </c>
      <c r="AC79" s="206">
        <v>8.02</v>
      </c>
      <c r="AD79" s="206">
        <v>0</v>
      </c>
      <c r="AE79" s="206">
        <v>0</v>
      </c>
      <c r="AF79" s="206">
        <v>0</v>
      </c>
      <c r="AG79" s="206">
        <v>0</v>
      </c>
      <c r="AH79" s="206">
        <v>8.68</v>
      </c>
      <c r="AI79" s="206">
        <v>0</v>
      </c>
      <c r="AJ79" s="206">
        <v>0</v>
      </c>
      <c r="AK79" s="206">
        <v>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515.83000000000004</v>
      </c>
      <c r="M80" s="206">
        <v>26.61</v>
      </c>
      <c r="N80" s="206">
        <v>34.29</v>
      </c>
      <c r="O80" s="206">
        <v>0</v>
      </c>
      <c r="P80" s="206">
        <v>35.619999999999997</v>
      </c>
      <c r="Q80" s="206">
        <v>6.33</v>
      </c>
      <c r="R80" s="206">
        <v>12.26</v>
      </c>
      <c r="S80" s="206">
        <v>7.66</v>
      </c>
      <c r="T80" s="206">
        <v>0</v>
      </c>
      <c r="U80" s="206">
        <v>20.51</v>
      </c>
      <c r="V80" s="206">
        <v>5.75</v>
      </c>
      <c r="W80" s="206">
        <v>12.13</v>
      </c>
      <c r="X80" s="206">
        <v>28.9</v>
      </c>
      <c r="Y80" s="206">
        <v>0</v>
      </c>
      <c r="Z80" s="206">
        <v>67.05</v>
      </c>
      <c r="AA80" s="206">
        <v>26.5</v>
      </c>
      <c r="AB80" s="206">
        <v>0</v>
      </c>
      <c r="AC80" s="206">
        <v>8.02</v>
      </c>
      <c r="AD80" s="206">
        <v>0</v>
      </c>
      <c r="AE80" s="206">
        <v>0</v>
      </c>
      <c r="AF80" s="206">
        <v>0</v>
      </c>
      <c r="AG80" s="206">
        <v>0</v>
      </c>
      <c r="AH80" s="206">
        <v>8.68</v>
      </c>
      <c r="AI80" s="206">
        <v>0</v>
      </c>
      <c r="AJ80" s="206">
        <v>0</v>
      </c>
      <c r="AK80" s="206">
        <v>50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515.83000000000004</v>
      </c>
      <c r="M81" s="206">
        <v>26.61</v>
      </c>
      <c r="N81" s="206">
        <v>34.29</v>
      </c>
      <c r="O81" s="206">
        <v>0</v>
      </c>
      <c r="P81" s="206">
        <v>35.619999999999997</v>
      </c>
      <c r="Q81" s="206">
        <v>6.33</v>
      </c>
      <c r="R81" s="206">
        <v>12.26</v>
      </c>
      <c r="S81" s="206">
        <v>7.66</v>
      </c>
      <c r="T81" s="206">
        <v>0</v>
      </c>
      <c r="U81" s="206">
        <v>20.51</v>
      </c>
      <c r="V81" s="206">
        <v>5.75</v>
      </c>
      <c r="W81" s="206">
        <v>12.13</v>
      </c>
      <c r="X81" s="206">
        <v>28.9</v>
      </c>
      <c r="Y81" s="206">
        <v>0</v>
      </c>
      <c r="Z81" s="206">
        <v>67.05</v>
      </c>
      <c r="AA81" s="206">
        <v>26.5</v>
      </c>
      <c r="AB81" s="206">
        <v>0</v>
      </c>
      <c r="AC81" s="206">
        <v>8.02</v>
      </c>
      <c r="AD81" s="206">
        <v>0</v>
      </c>
      <c r="AE81" s="206">
        <v>0</v>
      </c>
      <c r="AF81" s="206">
        <v>0</v>
      </c>
      <c r="AG81" s="206">
        <v>0</v>
      </c>
      <c r="AH81" s="206">
        <v>8.68</v>
      </c>
      <c r="AI81" s="206">
        <v>0</v>
      </c>
      <c r="AJ81" s="206">
        <v>0</v>
      </c>
      <c r="AK81" s="206">
        <v>50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515.83000000000004</v>
      </c>
      <c r="M82" s="206">
        <v>26.61</v>
      </c>
      <c r="N82" s="206">
        <v>34.29</v>
      </c>
      <c r="O82" s="206">
        <v>0</v>
      </c>
      <c r="P82" s="206">
        <v>35.619999999999997</v>
      </c>
      <c r="Q82" s="206">
        <v>6.33</v>
      </c>
      <c r="R82" s="206">
        <v>12.26</v>
      </c>
      <c r="S82" s="206">
        <v>7.66</v>
      </c>
      <c r="T82" s="206">
        <v>0</v>
      </c>
      <c r="U82" s="206">
        <v>20.51</v>
      </c>
      <c r="V82" s="206">
        <v>5.75</v>
      </c>
      <c r="W82" s="206">
        <v>12.13</v>
      </c>
      <c r="X82" s="206">
        <v>28.9</v>
      </c>
      <c r="Y82" s="206">
        <v>0</v>
      </c>
      <c r="Z82" s="206">
        <v>67.05</v>
      </c>
      <c r="AA82" s="206">
        <v>26.5</v>
      </c>
      <c r="AB82" s="206">
        <v>0</v>
      </c>
      <c r="AC82" s="206">
        <v>8.02</v>
      </c>
      <c r="AD82" s="206">
        <v>0</v>
      </c>
      <c r="AE82" s="206">
        <v>0</v>
      </c>
      <c r="AF82" s="206">
        <v>0</v>
      </c>
      <c r="AG82" s="206">
        <v>0</v>
      </c>
      <c r="AH82" s="206">
        <v>8.68</v>
      </c>
      <c r="AI82" s="206">
        <v>0</v>
      </c>
      <c r="AJ82" s="206">
        <v>0</v>
      </c>
      <c r="AK82" s="206">
        <v>50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515.83000000000004</v>
      </c>
      <c r="M83" s="206">
        <v>26.61</v>
      </c>
      <c r="N83" s="206">
        <v>34.29</v>
      </c>
      <c r="O83" s="206">
        <v>0</v>
      </c>
      <c r="P83" s="206">
        <v>35.619999999999997</v>
      </c>
      <c r="Q83" s="206">
        <v>6.33</v>
      </c>
      <c r="R83" s="206">
        <v>12.26</v>
      </c>
      <c r="S83" s="206">
        <v>7.66</v>
      </c>
      <c r="T83" s="206">
        <v>0</v>
      </c>
      <c r="U83" s="206">
        <v>20.51</v>
      </c>
      <c r="V83" s="206">
        <v>5.75</v>
      </c>
      <c r="W83" s="206">
        <v>12.13</v>
      </c>
      <c r="X83" s="206">
        <v>28.9</v>
      </c>
      <c r="Y83" s="206">
        <v>0</v>
      </c>
      <c r="Z83" s="206">
        <v>67.05</v>
      </c>
      <c r="AA83" s="206">
        <v>26.5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8.68</v>
      </c>
      <c r="AI83" s="206">
        <v>0</v>
      </c>
      <c r="AJ83" s="206">
        <v>0</v>
      </c>
      <c r="AK83" s="206">
        <v>50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515.83000000000004</v>
      </c>
      <c r="M84" s="206">
        <v>26.61</v>
      </c>
      <c r="N84" s="206">
        <v>34.29</v>
      </c>
      <c r="O84" s="206">
        <v>0</v>
      </c>
      <c r="P84" s="206">
        <v>35.619999999999997</v>
      </c>
      <c r="Q84" s="206">
        <v>6.33</v>
      </c>
      <c r="R84" s="206">
        <v>12.26</v>
      </c>
      <c r="S84" s="206">
        <v>7.66</v>
      </c>
      <c r="T84" s="206">
        <v>0</v>
      </c>
      <c r="U84" s="206">
        <v>20.51</v>
      </c>
      <c r="V84" s="206">
        <v>5.75</v>
      </c>
      <c r="W84" s="206">
        <v>12.13</v>
      </c>
      <c r="X84" s="206">
        <v>28.9</v>
      </c>
      <c r="Y84" s="206">
        <v>0</v>
      </c>
      <c r="Z84" s="206">
        <v>67.05</v>
      </c>
      <c r="AA84" s="206">
        <v>26.5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8.68</v>
      </c>
      <c r="AI84" s="206">
        <v>0</v>
      </c>
      <c r="AJ84" s="206">
        <v>0</v>
      </c>
      <c r="AK84" s="206">
        <v>50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8.9600000000000009</v>
      </c>
      <c r="L85" s="206">
        <v>515.83000000000004</v>
      </c>
      <c r="M85" s="206">
        <v>26.61</v>
      </c>
      <c r="N85" s="206">
        <v>34.29</v>
      </c>
      <c r="O85" s="206">
        <v>0</v>
      </c>
      <c r="P85" s="206">
        <v>35.619999999999997</v>
      </c>
      <c r="Q85" s="206">
        <v>6.33</v>
      </c>
      <c r="R85" s="206">
        <v>12.26</v>
      </c>
      <c r="S85" s="206">
        <v>7.66</v>
      </c>
      <c r="T85" s="206">
        <v>0</v>
      </c>
      <c r="U85" s="206">
        <v>20.51</v>
      </c>
      <c r="V85" s="206">
        <v>5.75</v>
      </c>
      <c r="W85" s="206">
        <v>12.13</v>
      </c>
      <c r="X85" s="206">
        <v>28.9</v>
      </c>
      <c r="Y85" s="206">
        <v>0</v>
      </c>
      <c r="Z85" s="206">
        <v>67.05</v>
      </c>
      <c r="AA85" s="206">
        <v>26.5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8.68</v>
      </c>
      <c r="AI85" s="206">
        <v>0</v>
      </c>
      <c r="AJ85" s="206">
        <v>0</v>
      </c>
      <c r="AK85" s="206">
        <v>50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515.83000000000004</v>
      </c>
      <c r="M86" s="206">
        <v>26.61</v>
      </c>
      <c r="N86" s="206">
        <v>34.29</v>
      </c>
      <c r="O86" s="206">
        <v>0</v>
      </c>
      <c r="P86" s="206">
        <v>35.619999999999997</v>
      </c>
      <c r="Q86" s="206">
        <v>6.33</v>
      </c>
      <c r="R86" s="206">
        <v>12.26</v>
      </c>
      <c r="S86" s="206">
        <v>7.66</v>
      </c>
      <c r="T86" s="206">
        <v>0</v>
      </c>
      <c r="U86" s="206">
        <v>20.51</v>
      </c>
      <c r="V86" s="206">
        <v>5.75</v>
      </c>
      <c r="W86" s="206">
        <v>12.13</v>
      </c>
      <c r="X86" s="206">
        <v>28.9</v>
      </c>
      <c r="Y86" s="206">
        <v>0</v>
      </c>
      <c r="Z86" s="206">
        <v>67.05</v>
      </c>
      <c r="AA86" s="206">
        <v>26.5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8.68</v>
      </c>
      <c r="AI86" s="206">
        <v>0</v>
      </c>
      <c r="AJ86" s="206">
        <v>0</v>
      </c>
      <c r="AK86" s="206">
        <v>50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515.83000000000004</v>
      </c>
      <c r="M87" s="206">
        <v>26.61</v>
      </c>
      <c r="N87" s="206">
        <v>34.29</v>
      </c>
      <c r="O87" s="206">
        <v>0</v>
      </c>
      <c r="P87" s="206">
        <v>35.619999999999997</v>
      </c>
      <c r="Q87" s="206">
        <v>6.33</v>
      </c>
      <c r="R87" s="206">
        <v>12.26</v>
      </c>
      <c r="S87" s="206">
        <v>7.66</v>
      </c>
      <c r="T87" s="206">
        <v>0</v>
      </c>
      <c r="U87" s="206">
        <v>20.51</v>
      </c>
      <c r="V87" s="206">
        <v>5.75</v>
      </c>
      <c r="W87" s="206">
        <v>12.13</v>
      </c>
      <c r="X87" s="206">
        <v>28.9</v>
      </c>
      <c r="Y87" s="206">
        <v>0</v>
      </c>
      <c r="Z87" s="206">
        <v>67.05</v>
      </c>
      <c r="AA87" s="206">
        <v>26.5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12.53</v>
      </c>
      <c r="AI87" s="206">
        <v>0</v>
      </c>
      <c r="AJ87" s="206">
        <v>0</v>
      </c>
      <c r="AK87" s="206">
        <v>57.47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515.83000000000004</v>
      </c>
      <c r="M88" s="206">
        <v>26.61</v>
      </c>
      <c r="N88" s="206">
        <v>34.29</v>
      </c>
      <c r="O88" s="206">
        <v>0</v>
      </c>
      <c r="P88" s="206">
        <v>35.619999999999997</v>
      </c>
      <c r="Q88" s="206">
        <v>6.33</v>
      </c>
      <c r="R88" s="206">
        <v>12.26</v>
      </c>
      <c r="S88" s="206">
        <v>7.66</v>
      </c>
      <c r="T88" s="206">
        <v>0</v>
      </c>
      <c r="U88" s="206">
        <v>20.51</v>
      </c>
      <c r="V88" s="206">
        <v>5.75</v>
      </c>
      <c r="W88" s="206">
        <v>12.13</v>
      </c>
      <c r="X88" s="206">
        <v>28.9</v>
      </c>
      <c r="Y88" s="206">
        <v>0</v>
      </c>
      <c r="Z88" s="206">
        <v>67.05</v>
      </c>
      <c r="AA88" s="206">
        <v>26.5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12.53</v>
      </c>
      <c r="AI88" s="206">
        <v>0</v>
      </c>
      <c r="AJ88" s="206">
        <v>0</v>
      </c>
      <c r="AK88" s="206">
        <v>57.47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8.9600000000000009</v>
      </c>
      <c r="L89" s="206">
        <v>405.79</v>
      </c>
      <c r="M89" s="206">
        <v>26.61</v>
      </c>
      <c r="N89" s="206">
        <v>34.29</v>
      </c>
      <c r="O89" s="206">
        <v>0</v>
      </c>
      <c r="P89" s="206">
        <v>35.619999999999997</v>
      </c>
      <c r="Q89" s="206">
        <v>2.57</v>
      </c>
      <c r="R89" s="206">
        <v>11.49</v>
      </c>
      <c r="S89" s="206">
        <v>7.66</v>
      </c>
      <c r="T89" s="206">
        <v>0</v>
      </c>
      <c r="U89" s="206">
        <v>20.51</v>
      </c>
      <c r="V89" s="206">
        <v>5.75</v>
      </c>
      <c r="W89" s="206">
        <v>12.13</v>
      </c>
      <c r="X89" s="206">
        <v>28.9</v>
      </c>
      <c r="Y89" s="206">
        <v>0</v>
      </c>
      <c r="Z89" s="206">
        <v>67.05</v>
      </c>
      <c r="AA89" s="206">
        <v>26.5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12.53</v>
      </c>
      <c r="AI89" s="206">
        <v>0</v>
      </c>
      <c r="AJ89" s="206">
        <v>0</v>
      </c>
      <c r="AK89" s="206">
        <v>57.47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8.9600000000000009</v>
      </c>
      <c r="L90" s="206">
        <v>316.11</v>
      </c>
      <c r="M90" s="206">
        <v>26.61</v>
      </c>
      <c r="N90" s="206">
        <v>34.29</v>
      </c>
      <c r="O90" s="206">
        <v>0</v>
      </c>
      <c r="P90" s="206">
        <v>35.619999999999997</v>
      </c>
      <c r="Q90" s="206">
        <v>1.92</v>
      </c>
      <c r="R90" s="206">
        <v>11.49</v>
      </c>
      <c r="S90" s="206">
        <v>7.66</v>
      </c>
      <c r="T90" s="206">
        <v>0</v>
      </c>
      <c r="U90" s="206">
        <v>20.51</v>
      </c>
      <c r="V90" s="206">
        <v>5.75</v>
      </c>
      <c r="W90" s="206">
        <v>12.13</v>
      </c>
      <c r="X90" s="206">
        <v>28.9</v>
      </c>
      <c r="Y90" s="206">
        <v>0</v>
      </c>
      <c r="Z90" s="206">
        <v>67.05</v>
      </c>
      <c r="AA90" s="206">
        <v>26.5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57.47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8.9600000000000009</v>
      </c>
      <c r="L91" s="206">
        <v>305.32</v>
      </c>
      <c r="M91" s="206">
        <v>26.61</v>
      </c>
      <c r="N91" s="206">
        <v>34.29</v>
      </c>
      <c r="O91" s="206">
        <v>0</v>
      </c>
      <c r="P91" s="206">
        <v>35.619999999999997</v>
      </c>
      <c r="Q91" s="206">
        <v>1.92</v>
      </c>
      <c r="R91" s="206">
        <v>11.49</v>
      </c>
      <c r="S91" s="206">
        <v>7.65</v>
      </c>
      <c r="T91" s="206">
        <v>0</v>
      </c>
      <c r="U91" s="206">
        <v>20.51</v>
      </c>
      <c r="V91" s="206">
        <v>5.75</v>
      </c>
      <c r="W91" s="206">
        <v>12.13</v>
      </c>
      <c r="X91" s="206">
        <v>28.9</v>
      </c>
      <c r="Y91" s="206">
        <v>0</v>
      </c>
      <c r="Z91" s="206">
        <v>67.05</v>
      </c>
      <c r="AA91" s="206">
        <v>26.5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57.47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8.9600000000000009</v>
      </c>
      <c r="L92" s="206">
        <v>305.32</v>
      </c>
      <c r="M92" s="206">
        <v>26.61</v>
      </c>
      <c r="N92" s="206">
        <v>34.29</v>
      </c>
      <c r="O92" s="206">
        <v>0</v>
      </c>
      <c r="P92" s="206">
        <v>35.619999999999997</v>
      </c>
      <c r="Q92" s="206">
        <v>1.92</v>
      </c>
      <c r="R92" s="206">
        <v>11.49</v>
      </c>
      <c r="S92" s="206">
        <v>7.65</v>
      </c>
      <c r="T92" s="206">
        <v>0</v>
      </c>
      <c r="U92" s="206">
        <v>20.51</v>
      </c>
      <c r="V92" s="206">
        <v>5.75</v>
      </c>
      <c r="W92" s="206">
        <v>12.13</v>
      </c>
      <c r="X92" s="206">
        <v>28.9</v>
      </c>
      <c r="Y92" s="206">
        <v>0</v>
      </c>
      <c r="Z92" s="206">
        <v>67.05</v>
      </c>
      <c r="AA92" s="206">
        <v>26.5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57.47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8.9600000000000009</v>
      </c>
      <c r="L93" s="206">
        <v>304.73</v>
      </c>
      <c r="M93" s="206">
        <v>26.61</v>
      </c>
      <c r="N93" s="206">
        <v>34.29</v>
      </c>
      <c r="O93" s="206">
        <v>0</v>
      </c>
      <c r="P93" s="206">
        <v>35.619999999999997</v>
      </c>
      <c r="Q93" s="206">
        <v>2.35</v>
      </c>
      <c r="R93" s="206">
        <v>11.49</v>
      </c>
      <c r="S93" s="206">
        <v>7.99</v>
      </c>
      <c r="T93" s="206">
        <v>0</v>
      </c>
      <c r="U93" s="206">
        <v>20.51</v>
      </c>
      <c r="V93" s="206">
        <v>5.75</v>
      </c>
      <c r="W93" s="206">
        <v>12.13</v>
      </c>
      <c r="X93" s="206">
        <v>28.9</v>
      </c>
      <c r="Y93" s="206">
        <v>0</v>
      </c>
      <c r="Z93" s="206">
        <v>67.05</v>
      </c>
      <c r="AA93" s="206">
        <v>26.5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1.92</v>
      </c>
      <c r="L94" s="206">
        <v>304.73</v>
      </c>
      <c r="M94" s="206">
        <v>26.61</v>
      </c>
      <c r="N94" s="206">
        <v>34.29</v>
      </c>
      <c r="O94" s="206">
        <v>0</v>
      </c>
      <c r="P94" s="206">
        <v>35.619999999999997</v>
      </c>
      <c r="Q94" s="206">
        <v>2.35</v>
      </c>
      <c r="R94" s="206">
        <v>2.0299999999999998</v>
      </c>
      <c r="S94" s="206">
        <v>2.44</v>
      </c>
      <c r="T94" s="206">
        <v>0</v>
      </c>
      <c r="U94" s="206">
        <v>20.51</v>
      </c>
      <c r="V94" s="206">
        <v>1.92</v>
      </c>
      <c r="W94" s="206">
        <v>3.74</v>
      </c>
      <c r="X94" s="206">
        <v>9.58</v>
      </c>
      <c r="Y94" s="206">
        <v>0</v>
      </c>
      <c r="Z94" s="206">
        <v>67.05</v>
      </c>
      <c r="AA94" s="206">
        <v>26.5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1.92</v>
      </c>
      <c r="L95" s="206">
        <v>304.73</v>
      </c>
      <c r="M95" s="206">
        <v>26.61</v>
      </c>
      <c r="N95" s="206">
        <v>34.29</v>
      </c>
      <c r="O95" s="206">
        <v>0</v>
      </c>
      <c r="P95" s="206">
        <v>35.619999999999997</v>
      </c>
      <c r="Q95" s="206">
        <v>2.35</v>
      </c>
      <c r="R95" s="206">
        <v>1.92</v>
      </c>
      <c r="S95" s="206">
        <v>2.44</v>
      </c>
      <c r="T95" s="206">
        <v>0</v>
      </c>
      <c r="U95" s="206">
        <v>20.3</v>
      </c>
      <c r="V95" s="206">
        <v>1.92</v>
      </c>
      <c r="W95" s="206">
        <v>3.76</v>
      </c>
      <c r="X95" s="206">
        <v>9.77</v>
      </c>
      <c r="Y95" s="206">
        <v>0</v>
      </c>
      <c r="Z95" s="206">
        <v>67.05</v>
      </c>
      <c r="AA95" s="206">
        <v>7.66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1.92</v>
      </c>
      <c r="L96" s="206">
        <v>304.73</v>
      </c>
      <c r="M96" s="206">
        <v>26.61</v>
      </c>
      <c r="N96" s="206">
        <v>34.29</v>
      </c>
      <c r="O96" s="206">
        <v>0</v>
      </c>
      <c r="P96" s="206">
        <v>35.619999999999997</v>
      </c>
      <c r="Q96" s="206">
        <v>2.35</v>
      </c>
      <c r="R96" s="206">
        <v>1.92</v>
      </c>
      <c r="S96" s="206">
        <v>2.44</v>
      </c>
      <c r="T96" s="206">
        <v>0</v>
      </c>
      <c r="U96" s="206">
        <v>20.3</v>
      </c>
      <c r="V96" s="206">
        <v>1.92</v>
      </c>
      <c r="W96" s="206">
        <v>3.76</v>
      </c>
      <c r="X96" s="206">
        <v>9.58</v>
      </c>
      <c r="Y96" s="206">
        <v>0</v>
      </c>
      <c r="Z96" s="206">
        <v>28.74</v>
      </c>
      <c r="AA96" s="206">
        <v>7.66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1.92</v>
      </c>
      <c r="L97" s="206">
        <v>304.73</v>
      </c>
      <c r="M97" s="206">
        <v>26.61</v>
      </c>
      <c r="N97" s="206">
        <v>34.29</v>
      </c>
      <c r="O97" s="206">
        <v>0</v>
      </c>
      <c r="P97" s="206">
        <v>35.619999999999997</v>
      </c>
      <c r="Q97" s="206">
        <v>2.62</v>
      </c>
      <c r="R97" s="206">
        <v>1.92</v>
      </c>
      <c r="S97" s="206">
        <v>2.5099999999999998</v>
      </c>
      <c r="T97" s="206">
        <v>0</v>
      </c>
      <c r="U97" s="206">
        <v>20.3</v>
      </c>
      <c r="V97" s="206">
        <v>1.92</v>
      </c>
      <c r="W97" s="206">
        <v>3.76</v>
      </c>
      <c r="X97" s="206">
        <v>9.58</v>
      </c>
      <c r="Y97" s="206">
        <v>0</v>
      </c>
      <c r="Z97" s="206">
        <v>28.74</v>
      </c>
      <c r="AA97" s="206">
        <v>7.66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1.92</v>
      </c>
      <c r="L98" s="206">
        <v>304.73</v>
      </c>
      <c r="M98" s="206">
        <v>26.61</v>
      </c>
      <c r="N98" s="206">
        <v>34.29</v>
      </c>
      <c r="O98" s="206">
        <v>0</v>
      </c>
      <c r="P98" s="206">
        <v>35.619999999999997</v>
      </c>
      <c r="Q98" s="206">
        <v>2.62</v>
      </c>
      <c r="R98" s="206">
        <v>1.92</v>
      </c>
      <c r="S98" s="206">
        <v>2.5099999999999998</v>
      </c>
      <c r="T98" s="206">
        <v>0</v>
      </c>
      <c r="U98" s="206">
        <v>20.3</v>
      </c>
      <c r="V98" s="206">
        <v>1.92</v>
      </c>
      <c r="W98" s="206">
        <v>3.76</v>
      </c>
      <c r="X98" s="206">
        <v>9.58</v>
      </c>
      <c r="Y98" s="206">
        <v>0</v>
      </c>
      <c r="Z98" s="206">
        <v>28.74</v>
      </c>
      <c r="AA98" s="206">
        <v>7.66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8.5000000000000006E-4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0.17912750000000005</v>
      </c>
      <c r="L99">
        <f t="shared" si="0"/>
        <v>11.19359</v>
      </c>
      <c r="M99">
        <f t="shared" si="0"/>
        <v>0.63863999999999976</v>
      </c>
      <c r="N99">
        <f t="shared" si="0"/>
        <v>0.82295999999999936</v>
      </c>
      <c r="O99">
        <f t="shared" si="0"/>
        <v>0</v>
      </c>
      <c r="P99">
        <f t="shared" si="0"/>
        <v>0.85393500000000044</v>
      </c>
      <c r="Q99">
        <f t="shared" si="0"/>
        <v>0.12195999999999997</v>
      </c>
      <c r="R99">
        <f t="shared" si="0"/>
        <v>0.24202249999999983</v>
      </c>
      <c r="S99">
        <f t="shared" si="0"/>
        <v>0.15579750000000014</v>
      </c>
      <c r="T99">
        <f t="shared" si="0"/>
        <v>0</v>
      </c>
      <c r="U99">
        <f t="shared" si="0"/>
        <v>0.47523999999999988</v>
      </c>
      <c r="V99">
        <f t="shared" si="0"/>
        <v>0.11201000000000003</v>
      </c>
      <c r="W99">
        <f t="shared" si="0"/>
        <v>0.23466499999999985</v>
      </c>
      <c r="X99">
        <f t="shared" si="0"/>
        <v>0.56421250000000067</v>
      </c>
      <c r="Y99">
        <f t="shared" si="0"/>
        <v>0</v>
      </c>
      <c r="Z99">
        <f t="shared" si="0"/>
        <v>1.3697625000000018</v>
      </c>
      <c r="AA99">
        <f t="shared" si="0"/>
        <v>0.51354000000000011</v>
      </c>
      <c r="AB99">
        <f t="shared" si="0"/>
        <v>0</v>
      </c>
      <c r="AC99">
        <f t="shared" si="0"/>
        <v>0.26097250000000011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4.3402500000000011E-2</v>
      </c>
      <c r="AI99">
        <f t="shared" si="0"/>
        <v>0</v>
      </c>
      <c r="AJ99">
        <f t="shared" si="0"/>
        <v>0</v>
      </c>
      <c r="AK99">
        <f t="shared" si="0"/>
        <v>1.3739549999999996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0.19356250000000005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44931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569</v>
      </c>
      <c r="AB1" s="91" t="s">
        <v>242</v>
      </c>
      <c r="AC1" s="91" t="s">
        <v>570</v>
      </c>
      <c r="AD1" s="91" t="s">
        <v>571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>
        <v>0</v>
      </c>
      <c r="AF2" s="194">
        <v>0</v>
      </c>
      <c r="AG2" s="194">
        <v>0</v>
      </c>
      <c r="AH2" s="194">
        <v>0</v>
      </c>
      <c r="AI2" s="194">
        <v>0</v>
      </c>
      <c r="AJ2" s="194">
        <v>0</v>
      </c>
      <c r="AK2" s="194">
        <v>0</v>
      </c>
      <c r="AL2" s="194" t="s">
        <v>279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18.376000000000001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0.30633951240552487</v>
      </c>
      <c r="AA3" s="88">
        <v>0.45950926860828734</v>
      </c>
      <c r="AB3" s="88">
        <v>1.0211317080184164</v>
      </c>
      <c r="AC3" s="88">
        <v>0.43908663444791901</v>
      </c>
      <c r="AD3" s="88">
        <v>0.41866400028755069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18.988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0.30633951240552487</v>
      </c>
      <c r="AA4" s="88">
        <v>0.45950926860828734</v>
      </c>
      <c r="AB4" s="88">
        <v>1.0211317080184164</v>
      </c>
      <c r="AC4" s="88">
        <v>0.43908663444791901</v>
      </c>
      <c r="AD4" s="88">
        <v>0.41866400028755069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18.376000000000001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0.30633951240552487</v>
      </c>
      <c r="AA5" s="88">
        <v>0.45950926860828734</v>
      </c>
      <c r="AB5" s="88">
        <v>1.0211317080184164</v>
      </c>
      <c r="AC5" s="88">
        <v>0.43908663444791901</v>
      </c>
      <c r="AD5" s="88">
        <v>0.41866400028755069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17.684000000000001</v>
      </c>
      <c r="C6" s="23"/>
      <c r="D6" s="23"/>
      <c r="E6" s="23"/>
      <c r="F6" s="23"/>
      <c r="G6" s="23"/>
      <c r="H6" s="23"/>
      <c r="I6" s="23"/>
      <c r="J6" s="23">
        <v>6.0013574660633484</v>
      </c>
      <c r="K6" s="25">
        <f t="shared" si="4"/>
        <v>6.0013574660633484</v>
      </c>
      <c r="L6" s="24">
        <f t="shared" si="5"/>
        <v>2.8406425339366517</v>
      </c>
      <c r="M6" s="81">
        <f t="shared" si="6"/>
        <v>8.8420000000000005</v>
      </c>
      <c r="O6" s="78">
        <f t="shared" si="7"/>
        <v>-6.0013574660633484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6.0013574660633484</v>
      </c>
      <c r="T6">
        <v>5</v>
      </c>
      <c r="U6" s="87">
        <f>IFERROR(-HLOOKUP($U$1,IEX!$W$2:$BH$98,T6,FALSE),0)</f>
        <v>0</v>
      </c>
      <c r="V6" s="88">
        <f t="shared" si="8"/>
        <v>2.8406425339366517</v>
      </c>
      <c r="W6" s="94"/>
      <c r="X6" s="88">
        <v>0</v>
      </c>
      <c r="Y6" s="88">
        <v>0.25005656108597285</v>
      </c>
      <c r="Z6" s="88">
        <v>0.30006787330316737</v>
      </c>
      <c r="AA6" s="88">
        <v>0.45010180995475108</v>
      </c>
      <c r="AB6" s="88">
        <v>1.0002262443438914</v>
      </c>
      <c r="AC6" s="88">
        <v>0.43009728506787326</v>
      </c>
      <c r="AD6" s="88">
        <v>0.41009276018099544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18.452000000000002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0.30633951240552487</v>
      </c>
      <c r="AA7" s="88">
        <v>0.45950926860828734</v>
      </c>
      <c r="AB7" s="88">
        <v>1.0211317080184164</v>
      </c>
      <c r="AC7" s="88">
        <v>0.43908663444791901</v>
      </c>
      <c r="AD7" s="88">
        <v>0.41866400028755069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18.088000000000001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0.30633951240552487</v>
      </c>
      <c r="AA8" s="88">
        <v>0.45950926860828734</v>
      </c>
      <c r="AB8" s="88">
        <v>1.0211317080184164</v>
      </c>
      <c r="AC8" s="88">
        <v>0.43908663444791901</v>
      </c>
      <c r="AD8" s="88">
        <v>0.41866400028755069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19.027999999999999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0.30633951240552487</v>
      </c>
      <c r="AA9" s="88">
        <v>0.45950926860828734</v>
      </c>
      <c r="AB9" s="88">
        <v>1.0211317080184164</v>
      </c>
      <c r="AC9" s="88">
        <v>0.43908663444791901</v>
      </c>
      <c r="AD9" s="88">
        <v>0.41866400028755069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19.143999999999998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0.30633951240552487</v>
      </c>
      <c r="AA10" s="88">
        <v>0.45950926860828734</v>
      </c>
      <c r="AB10" s="88">
        <v>1.0211317080184164</v>
      </c>
      <c r="AC10" s="88">
        <v>0.43908663444791901</v>
      </c>
      <c r="AD10" s="88">
        <v>0.41866400028755069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19.123999999999999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0.30633951240552487</v>
      </c>
      <c r="AA11" s="88">
        <v>0.45950926860828734</v>
      </c>
      <c r="AB11" s="88">
        <v>1.0211317080184164</v>
      </c>
      <c r="AC11" s="88">
        <v>0.43908663444791901</v>
      </c>
      <c r="AD11" s="88">
        <v>0.41866400028755069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18.760000000000002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0.30633951240552487</v>
      </c>
      <c r="AA12" s="88">
        <v>0.45950926860828734</v>
      </c>
      <c r="AB12" s="88">
        <v>1.0211317080184164</v>
      </c>
      <c r="AC12" s="88">
        <v>0.43908663444791901</v>
      </c>
      <c r="AD12" s="88">
        <v>0.41866400028755069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19.064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0.30633951240552487</v>
      </c>
      <c r="AA13" s="88">
        <v>0.45950926860828734</v>
      </c>
      <c r="AB13" s="88">
        <v>1.0211317080184164</v>
      </c>
      <c r="AC13" s="88">
        <v>0.43908663444791901</v>
      </c>
      <c r="AD13" s="88">
        <v>0.41866400028755069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18.376000000000001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0.30633951240552487</v>
      </c>
      <c r="AA14" s="88">
        <v>0.45950926860828734</v>
      </c>
      <c r="AB14" s="88">
        <v>1.0211317080184164</v>
      </c>
      <c r="AC14" s="88">
        <v>0.43908663444791901</v>
      </c>
      <c r="AD14" s="88">
        <v>0.41866400028755069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18.356000000000002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0.30633951240552487</v>
      </c>
      <c r="AA15" s="88">
        <v>0.45950926860828734</v>
      </c>
      <c r="AB15" s="88">
        <v>1.0211317080184164</v>
      </c>
      <c r="AC15" s="88">
        <v>0.43908663444791901</v>
      </c>
      <c r="AD15" s="88">
        <v>0.41866400028755069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19.16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0.30633951240552487</v>
      </c>
      <c r="AA16" s="88">
        <v>0.45950926860828734</v>
      </c>
      <c r="AB16" s="88">
        <v>1.0211317080184164</v>
      </c>
      <c r="AC16" s="88">
        <v>0.43908663444791901</v>
      </c>
      <c r="AD16" s="88">
        <v>0.41866400028755069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18.431999999999999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0.30633951240552487</v>
      </c>
      <c r="AA17" s="88">
        <v>0.45950926860828734</v>
      </c>
      <c r="AB17" s="88">
        <v>1.0211317080184164</v>
      </c>
      <c r="AC17" s="88">
        <v>0.43908663444791901</v>
      </c>
      <c r="AD17" s="88">
        <v>0.41866400028755069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17.547999999999998</v>
      </c>
      <c r="C18" s="23"/>
      <c r="D18" s="23"/>
      <c r="E18" s="23"/>
      <c r="F18" s="23"/>
      <c r="G18" s="23"/>
      <c r="H18" s="23"/>
      <c r="I18" s="23"/>
      <c r="J18" s="23">
        <v>5.9552036199095006</v>
      </c>
      <c r="K18" s="25">
        <f t="shared" si="4"/>
        <v>5.9552036199095006</v>
      </c>
      <c r="L18" s="24">
        <f t="shared" si="5"/>
        <v>2.8187963800904972</v>
      </c>
      <c r="M18" s="81">
        <f t="shared" si="6"/>
        <v>8.7739999999999974</v>
      </c>
      <c r="O18" s="78">
        <f t="shared" si="7"/>
        <v>-5.9552036199095006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5.9552036199095006</v>
      </c>
      <c r="T18">
        <v>17</v>
      </c>
      <c r="U18" s="87">
        <f>IFERROR(-HLOOKUP($U$1,IEX!$W$2:$BH$98,T18,FALSE),0)</f>
        <v>0</v>
      </c>
      <c r="V18" s="88">
        <f t="shared" si="8"/>
        <v>2.8187963800904972</v>
      </c>
      <c r="W18" s="94"/>
      <c r="X18" s="88">
        <v>0</v>
      </c>
      <c r="Y18" s="88">
        <v>0.24813348416289591</v>
      </c>
      <c r="Z18" s="88">
        <v>0.29776018099547502</v>
      </c>
      <c r="AA18" s="88">
        <v>0.44664027149321256</v>
      </c>
      <c r="AB18" s="88">
        <v>0.99253393665158363</v>
      </c>
      <c r="AC18" s="88">
        <v>0.42678959276018086</v>
      </c>
      <c r="AD18" s="88">
        <v>0.40693891402714921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16.588000000000001</v>
      </c>
      <c r="C19" s="23"/>
      <c r="D19" s="23"/>
      <c r="E19" s="23"/>
      <c r="F19" s="23"/>
      <c r="G19" s="23"/>
      <c r="H19" s="23"/>
      <c r="I19" s="23"/>
      <c r="J19" s="23">
        <v>5.6294117647058819</v>
      </c>
      <c r="K19" s="25">
        <f t="shared" si="4"/>
        <v>5.6294117647058819</v>
      </c>
      <c r="L19" s="24">
        <f t="shared" si="5"/>
        <v>2.6645882352941177</v>
      </c>
      <c r="M19" s="81">
        <f t="shared" si="6"/>
        <v>8.2940000000000005</v>
      </c>
      <c r="O19" s="78">
        <f t="shared" si="7"/>
        <v>-5.6294117647058819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5.6294117647058819</v>
      </c>
      <c r="T19">
        <v>18</v>
      </c>
      <c r="U19" s="87">
        <f>IFERROR(-HLOOKUP($U$1,IEX!$W$2:$BH$98,T19,FALSE),0)</f>
        <v>0</v>
      </c>
      <c r="V19" s="88">
        <f t="shared" si="8"/>
        <v>2.6645882352941177</v>
      </c>
      <c r="W19" s="94"/>
      <c r="X19" s="88">
        <v>0</v>
      </c>
      <c r="Y19" s="88">
        <v>0.23455882352941176</v>
      </c>
      <c r="Z19" s="88">
        <v>0.28147058823529408</v>
      </c>
      <c r="AA19" s="88">
        <v>0.42220588235294115</v>
      </c>
      <c r="AB19" s="88">
        <v>0.93823529411764706</v>
      </c>
      <c r="AC19" s="88">
        <v>0.40344117647058819</v>
      </c>
      <c r="AD19" s="88">
        <v>0.38467647058823523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17.704000000000001</v>
      </c>
      <c r="C20" s="23"/>
      <c r="D20" s="23"/>
      <c r="E20" s="23"/>
      <c r="F20" s="23"/>
      <c r="G20" s="23"/>
      <c r="H20" s="23"/>
      <c r="I20" s="23"/>
      <c r="J20" s="23">
        <v>6.0081447963800896</v>
      </c>
      <c r="K20" s="25">
        <f t="shared" si="4"/>
        <v>6.0081447963800896</v>
      </c>
      <c r="L20" s="24">
        <f t="shared" si="5"/>
        <v>2.8438552036199094</v>
      </c>
      <c r="M20" s="81">
        <f t="shared" si="6"/>
        <v>8.8519999999999985</v>
      </c>
      <c r="O20" s="78">
        <f t="shared" si="7"/>
        <v>-6.0081447963800896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6.0081447963800896</v>
      </c>
      <c r="T20">
        <v>19</v>
      </c>
      <c r="U20" s="87">
        <f>IFERROR(-HLOOKUP($U$1,IEX!$W$2:$BH$98,T20,FALSE),0)</f>
        <v>0</v>
      </c>
      <c r="V20" s="88">
        <f t="shared" si="8"/>
        <v>2.8438552036199094</v>
      </c>
      <c r="W20" s="94"/>
      <c r="X20" s="88">
        <v>0</v>
      </c>
      <c r="Y20" s="88">
        <v>0.2503393665158371</v>
      </c>
      <c r="Z20" s="88">
        <v>0.30040723981900447</v>
      </c>
      <c r="AA20" s="88">
        <v>0.45061085972850673</v>
      </c>
      <c r="AB20" s="88">
        <v>1.0013574660633484</v>
      </c>
      <c r="AC20" s="88">
        <v>0.43058371040723975</v>
      </c>
      <c r="AD20" s="88">
        <v>0.41055656108597283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18.872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0.30633951240552487</v>
      </c>
      <c r="AA21" s="88">
        <v>0.45950926860828734</v>
      </c>
      <c r="AB21" s="88">
        <v>1.0211317080184164</v>
      </c>
      <c r="AC21" s="88">
        <v>0.43908663444791901</v>
      </c>
      <c r="AD21" s="88">
        <v>0.41866400028755069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18.603999999999999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0.30633951240552487</v>
      </c>
      <c r="AA22" s="88">
        <v>0.45950926860828734</v>
      </c>
      <c r="AB22" s="88">
        <v>1.0211317080184164</v>
      </c>
      <c r="AC22" s="88">
        <v>0.43908663444791901</v>
      </c>
      <c r="AD22" s="88">
        <v>0.41866400028755069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17.608000000000001</v>
      </c>
      <c r="C23" s="23"/>
      <c r="D23" s="23"/>
      <c r="E23" s="23"/>
      <c r="F23" s="23"/>
      <c r="G23" s="23"/>
      <c r="H23" s="23"/>
      <c r="I23" s="23"/>
      <c r="J23" s="23">
        <v>5.9755656108597286</v>
      </c>
      <c r="K23" s="25">
        <f t="shared" si="4"/>
        <v>5.9755656108597286</v>
      </c>
      <c r="L23" s="24">
        <f t="shared" si="5"/>
        <v>2.8284343891402708</v>
      </c>
      <c r="M23" s="81">
        <f t="shared" si="6"/>
        <v>8.8039999999999985</v>
      </c>
      <c r="O23" s="78">
        <f t="shared" si="7"/>
        <v>-5.9755656108597286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5.9755656108597286</v>
      </c>
      <c r="T23">
        <v>22</v>
      </c>
      <c r="U23" s="87">
        <f>IFERROR(-HLOOKUP($U$1,IEX!$W$2:$BH$98,T23,FALSE),0)</f>
        <v>0</v>
      </c>
      <c r="V23" s="88">
        <f t="shared" si="8"/>
        <v>2.8284343891402708</v>
      </c>
      <c r="W23" s="94"/>
      <c r="X23" s="88">
        <v>0</v>
      </c>
      <c r="Y23" s="88">
        <v>0.24898190045248866</v>
      </c>
      <c r="Z23" s="88">
        <v>0.29877828054298633</v>
      </c>
      <c r="AA23" s="88">
        <v>0.44816742081447958</v>
      </c>
      <c r="AB23" s="88">
        <v>0.99592760180995465</v>
      </c>
      <c r="AC23" s="88">
        <v>0.4282488687782805</v>
      </c>
      <c r="AD23" s="88">
        <v>0.40833031674208142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18.739999999999998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0.30633951240552487</v>
      </c>
      <c r="AA24" s="88">
        <v>0.45950926860828734</v>
      </c>
      <c r="AB24" s="88">
        <v>1.0211317080184164</v>
      </c>
      <c r="AC24" s="88">
        <v>0.43908663444791901</v>
      </c>
      <c r="AD24" s="88">
        <v>0.41866400028755069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18.760000000000002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0.30633951240552487</v>
      </c>
      <c r="AA25" s="88">
        <v>0.45950926860828734</v>
      </c>
      <c r="AB25" s="88">
        <v>1.0211317080184164</v>
      </c>
      <c r="AC25" s="88">
        <v>0.43908663444791901</v>
      </c>
      <c r="AD25" s="88">
        <v>0.41866400028755069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18.472000000000001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18.22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0.30633951240552487</v>
      </c>
      <c r="AA27" s="88">
        <v>0.45950926860828734</v>
      </c>
      <c r="AB27" s="88">
        <v>1.0211317080184164</v>
      </c>
      <c r="AC27" s="88">
        <v>0.43908663444791901</v>
      </c>
      <c r="AD27" s="88">
        <v>0.41866400028755069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17.911999999999999</v>
      </c>
      <c r="C28" s="23"/>
      <c r="D28" s="23"/>
      <c r="E28" s="23"/>
      <c r="F28" s="23"/>
      <c r="G28" s="23"/>
      <c r="H28" s="23"/>
      <c r="I28" s="23"/>
      <c r="J28" s="23">
        <v>6.078733031674207</v>
      </c>
      <c r="K28" s="25">
        <f t="shared" si="4"/>
        <v>6.078733031674207</v>
      </c>
      <c r="L28" s="24">
        <f t="shared" si="5"/>
        <v>2.8772669683257912</v>
      </c>
      <c r="M28" s="81">
        <f t="shared" si="6"/>
        <v>8.9559999999999977</v>
      </c>
      <c r="O28" s="78">
        <f t="shared" si="7"/>
        <v>-6.078733031674207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6.078733031674207</v>
      </c>
      <c r="T28">
        <v>27</v>
      </c>
      <c r="U28" s="87">
        <f>IFERROR(-HLOOKUP($U$1,IEX!$W$2:$BH$98,T28,FALSE),0)</f>
        <v>0</v>
      </c>
      <c r="V28" s="88">
        <f t="shared" si="8"/>
        <v>2.8772669683257912</v>
      </c>
      <c r="W28" s="94"/>
      <c r="X28" s="88">
        <v>0</v>
      </c>
      <c r="Y28" s="88">
        <v>0.25328054298642527</v>
      </c>
      <c r="Z28" s="88">
        <v>0.3039366515837103</v>
      </c>
      <c r="AA28" s="88">
        <v>0.45590497737556546</v>
      </c>
      <c r="AB28" s="88">
        <v>1.0131221719457011</v>
      </c>
      <c r="AC28" s="88">
        <v>0.43564253393665148</v>
      </c>
      <c r="AD28" s="88">
        <v>0.4153800904977375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18.584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0.30633951240552487</v>
      </c>
      <c r="AA29" s="88">
        <v>0.45950926860828734</v>
      </c>
      <c r="AB29" s="88">
        <v>1.0211317080184164</v>
      </c>
      <c r="AC29" s="88">
        <v>0.43908663444791901</v>
      </c>
      <c r="AD29" s="88">
        <v>0.41866400028755069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17.911999999999999</v>
      </c>
      <c r="C30" s="23"/>
      <c r="D30" s="23"/>
      <c r="E30" s="23"/>
      <c r="F30" s="23"/>
      <c r="G30" s="23"/>
      <c r="H30" s="23"/>
      <c r="I30" s="23"/>
      <c r="J30" s="23">
        <v>6.078733031674207</v>
      </c>
      <c r="K30" s="25">
        <f t="shared" si="4"/>
        <v>6.078733031674207</v>
      </c>
      <c r="L30" s="24">
        <f t="shared" si="5"/>
        <v>2.8772669683257912</v>
      </c>
      <c r="M30" s="81">
        <f t="shared" si="6"/>
        <v>8.9559999999999977</v>
      </c>
      <c r="O30" s="78">
        <f t="shared" si="7"/>
        <v>-6.078733031674207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6.078733031674207</v>
      </c>
      <c r="T30">
        <v>29</v>
      </c>
      <c r="U30" s="87">
        <f>IFERROR(-HLOOKUP($U$1,IEX!$W$2:$BH$98,T30,FALSE),0)</f>
        <v>0</v>
      </c>
      <c r="V30" s="88">
        <f t="shared" si="8"/>
        <v>2.8772669683257912</v>
      </c>
      <c r="W30" s="94"/>
      <c r="X30" s="88">
        <v>0</v>
      </c>
      <c r="Y30" s="88">
        <v>0.25328054298642527</v>
      </c>
      <c r="Z30" s="88">
        <v>0.3039366515837103</v>
      </c>
      <c r="AA30" s="88">
        <v>0.45590497737556546</v>
      </c>
      <c r="AB30" s="88">
        <v>1.0131221719457011</v>
      </c>
      <c r="AC30" s="88">
        <v>0.43564253393665148</v>
      </c>
      <c r="AD30" s="88">
        <v>0.4153800904977375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18.027999999999999</v>
      </c>
      <c r="C31" s="23"/>
      <c r="D31" s="23"/>
      <c r="E31" s="23"/>
      <c r="F31" s="23"/>
      <c r="G31" s="23"/>
      <c r="H31" s="23"/>
      <c r="I31" s="23"/>
      <c r="J31" s="23">
        <v>6.1180995475113118</v>
      </c>
      <c r="K31" s="25">
        <f t="shared" si="4"/>
        <v>6.1180995475113118</v>
      </c>
      <c r="L31" s="24">
        <f t="shared" si="5"/>
        <v>2.8959004524886875</v>
      </c>
      <c r="M31" s="81">
        <f t="shared" si="6"/>
        <v>9.0139999999999993</v>
      </c>
      <c r="O31" s="78">
        <f t="shared" si="7"/>
        <v>-6.1180995475113118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6.1180995475113118</v>
      </c>
      <c r="T31">
        <v>30</v>
      </c>
      <c r="U31" s="87">
        <f>IFERROR(-HLOOKUP($U$1,IEX!$W$2:$BH$98,T31,FALSE),0)</f>
        <v>0</v>
      </c>
      <c r="V31" s="88">
        <f t="shared" si="8"/>
        <v>2.8959004524886875</v>
      </c>
      <c r="W31" s="94"/>
      <c r="X31" s="88">
        <v>0</v>
      </c>
      <c r="Y31" s="88">
        <v>0.25492081447963799</v>
      </c>
      <c r="Z31" s="88">
        <v>0.30590497737556555</v>
      </c>
      <c r="AA31" s="88">
        <v>0.45885746606334832</v>
      </c>
      <c r="AB31" s="88">
        <v>1.019683257918552</v>
      </c>
      <c r="AC31" s="88">
        <v>0.43846380090497727</v>
      </c>
      <c r="AD31" s="88">
        <v>0.41807013574660623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18.088000000000001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0.30633951240552487</v>
      </c>
      <c r="AA32" s="88">
        <v>0.45950926860828734</v>
      </c>
      <c r="AB32" s="88">
        <v>1.0211317080184164</v>
      </c>
      <c r="AC32" s="88">
        <v>0.43908663444791901</v>
      </c>
      <c r="AD32" s="88">
        <v>0.41866400028755069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18.239999999999998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0.30633951240552487</v>
      </c>
      <c r="AA33" s="88">
        <v>0.45950926860828734</v>
      </c>
      <c r="AB33" s="88">
        <v>1.0211317080184164</v>
      </c>
      <c r="AC33" s="88">
        <v>0.43908663444791901</v>
      </c>
      <c r="AD33" s="88">
        <v>0.41866400028755069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18.472000000000001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0.30633951240552487</v>
      </c>
      <c r="AA34" s="88">
        <v>0.45950926860828734</v>
      </c>
      <c r="AB34" s="88">
        <v>1.0211317080184164</v>
      </c>
      <c r="AC34" s="88">
        <v>0.43908663444791901</v>
      </c>
      <c r="AD34" s="88">
        <v>0.41866400028755069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18.260000000000002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0.30633951240552487</v>
      </c>
      <c r="AA35" s="88">
        <v>0.45950926860828734</v>
      </c>
      <c r="AB35" s="88">
        <v>1.0211317080184164</v>
      </c>
      <c r="AC35" s="88">
        <v>0.43908663444791901</v>
      </c>
      <c r="AD35" s="88">
        <v>0.41866400028755069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18.664000000000001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0.30633951240552487</v>
      </c>
      <c r="AA36" s="88">
        <v>0.45950926860828734</v>
      </c>
      <c r="AB36" s="88">
        <v>1.0211317080184164</v>
      </c>
      <c r="AC36" s="88">
        <v>0.43908663444791901</v>
      </c>
      <c r="AD36" s="88">
        <v>0.41866400028755069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18.72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0.30633951240552487</v>
      </c>
      <c r="AA37" s="88">
        <v>0.45950926860828734</v>
      </c>
      <c r="AB37" s="88">
        <v>1.0211317080184164</v>
      </c>
      <c r="AC37" s="88">
        <v>0.43908663444791901</v>
      </c>
      <c r="AD37" s="88">
        <v>0.41866400028755069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19.239999999999998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0.30633951240552487</v>
      </c>
      <c r="AA38" s="88">
        <v>0.45950926860828734</v>
      </c>
      <c r="AB38" s="88">
        <v>1.0211317080184164</v>
      </c>
      <c r="AC38" s="88">
        <v>0.43908663444791901</v>
      </c>
      <c r="AD38" s="88">
        <v>0.41866400028755069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19.047999999999998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0.30633951240552487</v>
      </c>
      <c r="AA39" s="88">
        <v>0.45950926860828734</v>
      </c>
      <c r="AB39" s="88">
        <v>1.0211317080184164</v>
      </c>
      <c r="AC39" s="88">
        <v>0.43908663444791901</v>
      </c>
      <c r="AD39" s="88">
        <v>0.41866400028755069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18.68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0.30633951240552487</v>
      </c>
      <c r="AA40" s="88">
        <v>0.45950926860828734</v>
      </c>
      <c r="AB40" s="88">
        <v>1.0211317080184164</v>
      </c>
      <c r="AC40" s="88">
        <v>0.43908663444791901</v>
      </c>
      <c r="AD40" s="88">
        <v>0.41866400028755069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19.143999999999998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0.30633951240552487</v>
      </c>
      <c r="AA41" s="88">
        <v>0.45950926860828734</v>
      </c>
      <c r="AB41" s="88">
        <v>1.0211317080184164</v>
      </c>
      <c r="AC41" s="88">
        <v>0.43908663444791901</v>
      </c>
      <c r="AD41" s="88">
        <v>0.41866400028755069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19.084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0.30633951240552487</v>
      </c>
      <c r="AA42" s="88">
        <v>0.45950926860828734</v>
      </c>
      <c r="AB42" s="88">
        <v>1.0211317080184164</v>
      </c>
      <c r="AC42" s="88">
        <v>0.43908663444791901</v>
      </c>
      <c r="AD42" s="88">
        <v>0.41866400028755069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18.795999999999999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0.30633951240552487</v>
      </c>
      <c r="AA43" s="88">
        <v>0.45950926860828734</v>
      </c>
      <c r="AB43" s="88">
        <v>1.0211317080184164</v>
      </c>
      <c r="AC43" s="88">
        <v>0.43908663444791901</v>
      </c>
      <c r="AD43" s="88">
        <v>0.41866400028755069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18.623999999999999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0.30633951240552487</v>
      </c>
      <c r="AA44" s="88">
        <v>0.45950926860828734</v>
      </c>
      <c r="AB44" s="88">
        <v>1.0211317080184164</v>
      </c>
      <c r="AC44" s="88">
        <v>0.43908663444791901</v>
      </c>
      <c r="AD44" s="88">
        <v>0.41866400028755069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18.760000000000002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0.30633951240552487</v>
      </c>
      <c r="AA45" s="88">
        <v>0.45950926860828734</v>
      </c>
      <c r="AB45" s="88">
        <v>1.0211317080184164</v>
      </c>
      <c r="AC45" s="88">
        <v>0.43908663444791901</v>
      </c>
      <c r="AD45" s="88">
        <v>0.41866400028755069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18.856000000000002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0.30633951240552487</v>
      </c>
      <c r="AA46" s="88">
        <v>0.45950926860828734</v>
      </c>
      <c r="AB46" s="88">
        <v>1.0211317080184164</v>
      </c>
      <c r="AC46" s="88">
        <v>0.43908663444791901</v>
      </c>
      <c r="AD46" s="88">
        <v>0.41866400028755069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17.931999999999999</v>
      </c>
      <c r="C47" s="23"/>
      <c r="D47" s="23"/>
      <c r="E47" s="23"/>
      <c r="F47" s="23"/>
      <c r="G47" s="23"/>
      <c r="H47" s="23"/>
      <c r="I47" s="23"/>
      <c r="J47" s="23">
        <v>6.085520361990949</v>
      </c>
      <c r="K47" s="25">
        <f t="shared" si="4"/>
        <v>6.085520361990949</v>
      </c>
      <c r="L47" s="24">
        <f t="shared" si="5"/>
        <v>2.8804796380090494</v>
      </c>
      <c r="M47" s="81">
        <f t="shared" si="6"/>
        <v>8.9659999999999975</v>
      </c>
      <c r="O47" s="78">
        <f t="shared" si="7"/>
        <v>-6.085520361990949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6.085520361990949</v>
      </c>
      <c r="T47">
        <v>46</v>
      </c>
      <c r="U47" s="87">
        <f>IFERROR(-HLOOKUP($U$1,IEX!$W$2:$BH$98,T47,FALSE),0)</f>
        <v>0</v>
      </c>
      <c r="V47" s="88">
        <f t="shared" si="8"/>
        <v>2.8804796380090494</v>
      </c>
      <c r="W47" s="94"/>
      <c r="X47" s="88">
        <v>0</v>
      </c>
      <c r="Y47" s="88">
        <v>0.25356334841628952</v>
      </c>
      <c r="Z47" s="88">
        <v>0.30427601809954746</v>
      </c>
      <c r="AA47" s="88">
        <v>0.45641402714932111</v>
      </c>
      <c r="AB47" s="88">
        <v>1.0142533936651581</v>
      </c>
      <c r="AC47" s="88">
        <v>0.43612895927601802</v>
      </c>
      <c r="AD47" s="88">
        <v>0.41584389140271483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17.164000000000001</v>
      </c>
      <c r="C48" s="23"/>
      <c r="D48" s="23"/>
      <c r="E48" s="23"/>
      <c r="F48" s="23"/>
      <c r="G48" s="23"/>
      <c r="H48" s="23"/>
      <c r="I48" s="23"/>
      <c r="J48" s="23">
        <v>5.824886877828054</v>
      </c>
      <c r="K48" s="25">
        <f t="shared" si="4"/>
        <v>5.824886877828054</v>
      </c>
      <c r="L48" s="24">
        <f t="shared" si="5"/>
        <v>2.7571131221719454</v>
      </c>
      <c r="M48" s="81">
        <f t="shared" si="6"/>
        <v>8.581999999999999</v>
      </c>
      <c r="O48" s="78">
        <f t="shared" si="7"/>
        <v>-5.824886877828054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5.824886877828054</v>
      </c>
      <c r="T48">
        <v>47</v>
      </c>
      <c r="U48" s="87">
        <f>IFERROR(-HLOOKUP($U$1,IEX!$W$2:$BH$98,T48,FALSE),0)</f>
        <v>0</v>
      </c>
      <c r="V48" s="88">
        <f t="shared" si="8"/>
        <v>2.7571131221719454</v>
      </c>
      <c r="W48" s="94"/>
      <c r="X48" s="88">
        <v>0</v>
      </c>
      <c r="Y48" s="88">
        <v>0.24270361990950226</v>
      </c>
      <c r="Z48" s="88">
        <v>0.29124434389140264</v>
      </c>
      <c r="AA48" s="88">
        <v>0.43686651583710401</v>
      </c>
      <c r="AB48" s="88">
        <v>0.97081447963800904</v>
      </c>
      <c r="AC48" s="88">
        <v>0.41745022624434391</v>
      </c>
      <c r="AD48" s="88">
        <v>0.39803393665158371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18.856000000000002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0.30633951240552487</v>
      </c>
      <c r="AA49" s="88">
        <v>0.45950926860828734</v>
      </c>
      <c r="AB49" s="88">
        <v>1.0211317080184164</v>
      </c>
      <c r="AC49" s="88">
        <v>0.43908663444791901</v>
      </c>
      <c r="AD49" s="88">
        <v>0.41866400028755069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18.452000000000002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0.30633951240552487</v>
      </c>
      <c r="AA50" s="88">
        <v>0.45950926860828734</v>
      </c>
      <c r="AB50" s="88">
        <v>1.0211317080184164</v>
      </c>
      <c r="AC50" s="88">
        <v>0.43908663444791901</v>
      </c>
      <c r="AD50" s="88">
        <v>0.41866400028755069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17.739999999999998</v>
      </c>
      <c r="C51" s="23"/>
      <c r="D51" s="23"/>
      <c r="E51" s="23"/>
      <c r="F51" s="23"/>
      <c r="G51" s="23"/>
      <c r="H51" s="23"/>
      <c r="I51" s="23"/>
      <c r="J51" s="23">
        <v>6.0203619909502253</v>
      </c>
      <c r="K51" s="25">
        <f t="shared" si="4"/>
        <v>6.0203619909502253</v>
      </c>
      <c r="L51" s="24">
        <f t="shared" si="5"/>
        <v>2.849638009049773</v>
      </c>
      <c r="M51" s="81">
        <f t="shared" si="6"/>
        <v>8.8699999999999974</v>
      </c>
      <c r="O51" s="78">
        <f t="shared" si="7"/>
        <v>-6.0203619909502253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6.0203619909502253</v>
      </c>
      <c r="T51">
        <v>50</v>
      </c>
      <c r="U51" s="87">
        <f>IFERROR(-HLOOKUP($U$1,IEX!$W$2:$BH$98,T51,FALSE),0)</f>
        <v>0</v>
      </c>
      <c r="V51" s="88">
        <f t="shared" si="8"/>
        <v>2.849638009049773</v>
      </c>
      <c r="W51" s="94"/>
      <c r="X51" s="88">
        <v>0</v>
      </c>
      <c r="Y51" s="88">
        <v>0.2508484162895927</v>
      </c>
      <c r="Z51" s="88">
        <v>0.30101809954751119</v>
      </c>
      <c r="AA51" s="88">
        <v>0.45152714932126692</v>
      </c>
      <c r="AB51" s="88">
        <v>1.0033936651583708</v>
      </c>
      <c r="AC51" s="88">
        <v>0.43145927601809947</v>
      </c>
      <c r="AD51" s="88">
        <v>0.41139140271493202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16.628</v>
      </c>
      <c r="C52" s="23"/>
      <c r="D52" s="23"/>
      <c r="E52" s="23"/>
      <c r="F52" s="23"/>
      <c r="G52" s="23"/>
      <c r="H52" s="23"/>
      <c r="I52" s="23"/>
      <c r="J52" s="23">
        <v>5.642986425339366</v>
      </c>
      <c r="K52" s="25">
        <f t="shared" si="4"/>
        <v>5.642986425339366</v>
      </c>
      <c r="L52" s="24">
        <f t="shared" si="5"/>
        <v>2.6710135746606332</v>
      </c>
      <c r="M52" s="81">
        <f t="shared" si="6"/>
        <v>8.3140000000000001</v>
      </c>
      <c r="O52" s="78">
        <f t="shared" si="7"/>
        <v>-5.642986425339366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5.642986425339366</v>
      </c>
      <c r="T52">
        <v>51</v>
      </c>
      <c r="U52" s="87">
        <f>IFERROR(-HLOOKUP($U$1,IEX!$W$2:$BH$98,T52,FALSE),0)</f>
        <v>0</v>
      </c>
      <c r="V52" s="88">
        <f t="shared" si="8"/>
        <v>2.6710135746606332</v>
      </c>
      <c r="W52" s="94"/>
      <c r="X52" s="88">
        <v>0</v>
      </c>
      <c r="Y52" s="88">
        <v>0.23512443438914027</v>
      </c>
      <c r="Z52" s="88">
        <v>0.28214932126696829</v>
      </c>
      <c r="AA52" s="88">
        <v>0.42322398190045246</v>
      </c>
      <c r="AB52" s="88">
        <v>0.94049773755656108</v>
      </c>
      <c r="AC52" s="88">
        <v>0.40441402714932123</v>
      </c>
      <c r="AD52" s="88">
        <v>0.38560407239818995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18.143999999999998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0.30633951240552487</v>
      </c>
      <c r="AA53" s="88">
        <v>0.45950926860828734</v>
      </c>
      <c r="AB53" s="88">
        <v>1.0211317080184164</v>
      </c>
      <c r="AC53" s="88">
        <v>0.43908663444791901</v>
      </c>
      <c r="AD53" s="88">
        <v>0.41866400028755069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19.295999999999999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0.30633951240552487</v>
      </c>
      <c r="AA54" s="88">
        <v>0.45950926860828734</v>
      </c>
      <c r="AB54" s="88">
        <v>1.0211317080184164</v>
      </c>
      <c r="AC54" s="88">
        <v>0.43908663444791901</v>
      </c>
      <c r="AD54" s="88">
        <v>0.41866400028755069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19.103999999999999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0.30633951240552487</v>
      </c>
      <c r="AA55" s="88">
        <v>0.45950926860828734</v>
      </c>
      <c r="AB55" s="88">
        <v>1.0211317080184164</v>
      </c>
      <c r="AC55" s="88">
        <v>0.43908663444791901</v>
      </c>
      <c r="AD55" s="88">
        <v>0.41866400028755069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19.256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0.30633951240552487</v>
      </c>
      <c r="AA56" s="88">
        <v>0.45950926860828734</v>
      </c>
      <c r="AB56" s="88">
        <v>1.0211317080184164</v>
      </c>
      <c r="AC56" s="88">
        <v>0.43908663444791901</v>
      </c>
      <c r="AD56" s="88">
        <v>0.41866400028755069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18.891999999999999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0.30633951240552487</v>
      </c>
      <c r="AA57" s="88">
        <v>0.45950926860828734</v>
      </c>
      <c r="AB57" s="88">
        <v>1.0211317080184164</v>
      </c>
      <c r="AC57" s="88">
        <v>0.43908663444791901</v>
      </c>
      <c r="AD57" s="88">
        <v>0.41866400028755069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19.276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0.30633951240552487</v>
      </c>
      <c r="AA58" s="88">
        <v>0.45950926860828734</v>
      </c>
      <c r="AB58" s="88">
        <v>1.0211317080184164</v>
      </c>
      <c r="AC58" s="88">
        <v>0.43908663444791901</v>
      </c>
      <c r="AD58" s="88">
        <v>0.41866400028755069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19.335999999999999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0.30633951240552487</v>
      </c>
      <c r="AA59" s="88">
        <v>0.45950926860828734</v>
      </c>
      <c r="AB59" s="88">
        <v>1.0211317080184164</v>
      </c>
      <c r="AC59" s="88">
        <v>0.43908663444791901</v>
      </c>
      <c r="AD59" s="88">
        <v>0.41866400028755069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19.123999999999999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0.30633951240552487</v>
      </c>
      <c r="AA60" s="88">
        <v>0.45950926860828734</v>
      </c>
      <c r="AB60" s="88">
        <v>1.0211317080184164</v>
      </c>
      <c r="AC60" s="88">
        <v>0.43908663444791901</v>
      </c>
      <c r="AD60" s="88">
        <v>0.41866400028755069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18.815999999999999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0.30633951240552487</v>
      </c>
      <c r="AA61" s="88">
        <v>0.45950926860828734</v>
      </c>
      <c r="AB61" s="88">
        <v>1.0211317080184164</v>
      </c>
      <c r="AC61" s="88">
        <v>0.43908663444791901</v>
      </c>
      <c r="AD61" s="88">
        <v>0.41866400028755069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18.411999999999999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0.30633951240552487</v>
      </c>
      <c r="AA62" s="88">
        <v>0.45950926860828734</v>
      </c>
      <c r="AB62" s="88">
        <v>1.0211317080184164</v>
      </c>
      <c r="AC62" s="88">
        <v>0.43908663444791901</v>
      </c>
      <c r="AD62" s="88">
        <v>0.41866400028755069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18.7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0.30633951240552487</v>
      </c>
      <c r="AA63" s="88">
        <v>0.45950926860828734</v>
      </c>
      <c r="AB63" s="88">
        <v>1.0211317080184164</v>
      </c>
      <c r="AC63" s="88">
        <v>0.43908663444791901</v>
      </c>
      <c r="AD63" s="88">
        <v>0.41866400028755069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18.968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0.30633951240552487</v>
      </c>
      <c r="AA64" s="88">
        <v>0.45950926860828734</v>
      </c>
      <c r="AB64" s="88">
        <v>1.0211317080184164</v>
      </c>
      <c r="AC64" s="88">
        <v>0.43908663444791901</v>
      </c>
      <c r="AD64" s="88">
        <v>0.41866400028755069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19.16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0.30633951240552487</v>
      </c>
      <c r="AA65" s="88">
        <v>0.45950926860828734</v>
      </c>
      <c r="AB65" s="88">
        <v>1.0211317080184164</v>
      </c>
      <c r="AC65" s="88">
        <v>0.43908663444791901</v>
      </c>
      <c r="AD65" s="88">
        <v>0.41866400028755069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18.931999999999999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0.30633951240552487</v>
      </c>
      <c r="AA66" s="88">
        <v>0.45950926860828734</v>
      </c>
      <c r="AB66" s="88">
        <v>1.0211317080184164</v>
      </c>
      <c r="AC66" s="88">
        <v>0.43908663444791901</v>
      </c>
      <c r="AD66" s="88">
        <v>0.41866400028755069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18.643999999999998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0.30633951240552487</v>
      </c>
      <c r="AA67" s="88">
        <v>0.45950926860828734</v>
      </c>
      <c r="AB67" s="88">
        <v>1.0211317080184164</v>
      </c>
      <c r="AC67" s="88">
        <v>0.43908663444791901</v>
      </c>
      <c r="AD67" s="88">
        <v>0.41866400028755069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18.856000000000002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0.30633951240552487</v>
      </c>
      <c r="AA68" s="88">
        <v>0.45950926860828734</v>
      </c>
      <c r="AB68" s="88">
        <v>1.0211317080184164</v>
      </c>
      <c r="AC68" s="88">
        <v>0.43908663444791901</v>
      </c>
      <c r="AD68" s="88">
        <v>0.41866400028755069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17.739999999999998</v>
      </c>
      <c r="C69" s="23"/>
      <c r="D69" s="23"/>
      <c r="E69" s="23"/>
      <c r="F69" s="23"/>
      <c r="G69" s="23"/>
      <c r="H69" s="23"/>
      <c r="I69" s="23"/>
      <c r="J69" s="23">
        <v>6.0203619909502253</v>
      </c>
      <c r="K69" s="25">
        <f t="shared" si="17"/>
        <v>6.0203619909502253</v>
      </c>
      <c r="L69" s="24">
        <f t="shared" si="18"/>
        <v>2.849638009049773</v>
      </c>
      <c r="M69" s="81">
        <f t="shared" si="19"/>
        <v>8.8699999999999974</v>
      </c>
      <c r="O69" s="78">
        <f t="shared" si="20"/>
        <v>-6.0203619909502253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6.0203619909502253</v>
      </c>
      <c r="T69">
        <v>68</v>
      </c>
      <c r="U69" s="87">
        <f>IFERROR(-HLOOKUP($U$1,IEX!$W$2:$BH$98,T69,FALSE),0)</f>
        <v>0</v>
      </c>
      <c r="V69" s="88">
        <f t="shared" si="21"/>
        <v>2.849638009049773</v>
      </c>
      <c r="W69" s="94"/>
      <c r="X69" s="88">
        <v>0</v>
      </c>
      <c r="Y69" s="88">
        <v>0.2508484162895927</v>
      </c>
      <c r="Z69" s="88">
        <v>0.30101809954751119</v>
      </c>
      <c r="AA69" s="88">
        <v>0.45152714932126692</v>
      </c>
      <c r="AB69" s="88">
        <v>1.0033936651583708</v>
      </c>
      <c r="AC69" s="88">
        <v>0.43145927601809947</v>
      </c>
      <c r="AD69" s="88">
        <v>0.41139140271493202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18.795999999999999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0.30633951240552487</v>
      </c>
      <c r="AA70" s="88">
        <v>0.45950926860828734</v>
      </c>
      <c r="AB70" s="88">
        <v>1.0211317080184164</v>
      </c>
      <c r="AC70" s="88">
        <v>0.43908663444791901</v>
      </c>
      <c r="AD70" s="88">
        <v>0.41866400028755069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19.2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0.30633951240552487</v>
      </c>
      <c r="AA71" s="88">
        <v>0.45950926860828734</v>
      </c>
      <c r="AB71" s="88">
        <v>1.0211317080184164</v>
      </c>
      <c r="AC71" s="88">
        <v>0.43908663444791901</v>
      </c>
      <c r="AD71" s="88">
        <v>0.41866400028755069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19.372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0.30633951240552487</v>
      </c>
      <c r="AA72" s="88">
        <v>0.45950926860828734</v>
      </c>
      <c r="AB72" s="88">
        <v>1.0211317080184164</v>
      </c>
      <c r="AC72" s="88">
        <v>0.43908663444791901</v>
      </c>
      <c r="AD72" s="88">
        <v>0.41866400028755069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19.103999999999999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0.30633951240552487</v>
      </c>
      <c r="AA73" s="88">
        <v>0.45950926860828734</v>
      </c>
      <c r="AB73" s="88">
        <v>1.0211317080184164</v>
      </c>
      <c r="AC73" s="88">
        <v>0.43908663444791901</v>
      </c>
      <c r="AD73" s="88">
        <v>0.41866400028755069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18.431999999999999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0.30633951240552487</v>
      </c>
      <c r="AA74" s="88">
        <v>0.45950926860828734</v>
      </c>
      <c r="AB74" s="88">
        <v>1.0211317080184164</v>
      </c>
      <c r="AC74" s="88">
        <v>0.43908663444791901</v>
      </c>
      <c r="AD74" s="88">
        <v>0.41866400028755069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18.452000000000002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0.30633951240552487</v>
      </c>
      <c r="AA75" s="88">
        <v>0.45950926860828734</v>
      </c>
      <c r="AB75" s="88">
        <v>1.0211317080184164</v>
      </c>
      <c r="AC75" s="88">
        <v>0.43908663444791901</v>
      </c>
      <c r="AD75" s="88">
        <v>0.41866400028755069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18.872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0.30633951240552487</v>
      </c>
      <c r="AA76" s="88">
        <v>0.45950926860828734</v>
      </c>
      <c r="AB76" s="88">
        <v>1.0211317080184164</v>
      </c>
      <c r="AC76" s="88">
        <v>0.43908663444791901</v>
      </c>
      <c r="AD76" s="88">
        <v>0.41866400028755069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18.739999999999998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0.30633951240552487</v>
      </c>
      <c r="AA77" s="88">
        <v>0.45950926860828734</v>
      </c>
      <c r="AB77" s="88">
        <v>1.0211317080184164</v>
      </c>
      <c r="AC77" s="88">
        <v>0.43908663444791901</v>
      </c>
      <c r="AD77" s="88">
        <v>0.41866400028755069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19.007999999999999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0.30633951240552487</v>
      </c>
      <c r="AA78" s="88">
        <v>0.45950926860828734</v>
      </c>
      <c r="AB78" s="88">
        <v>1.0211317080184164</v>
      </c>
      <c r="AC78" s="88">
        <v>0.43908663444791901</v>
      </c>
      <c r="AD78" s="88">
        <v>0.41866400028755069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18.72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0.30633951240552487</v>
      </c>
      <c r="AA79" s="88">
        <v>0.45950926860828734</v>
      </c>
      <c r="AB79" s="88">
        <v>1.0211317080184164</v>
      </c>
      <c r="AC79" s="88">
        <v>0.43908663444791901</v>
      </c>
      <c r="AD79" s="88">
        <v>0.41866400028755069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16.3</v>
      </c>
      <c r="C80" s="23"/>
      <c r="D80" s="23"/>
      <c r="E80" s="23"/>
      <c r="F80" s="23"/>
      <c r="G80" s="23"/>
      <c r="H80" s="23"/>
      <c r="I80" s="23"/>
      <c r="J80" s="23">
        <v>5.5316742081447963</v>
      </c>
      <c r="K80" s="25">
        <f t="shared" si="17"/>
        <v>5.5316742081447963</v>
      </c>
      <c r="L80" s="24">
        <f t="shared" si="18"/>
        <v>2.6183257918552032</v>
      </c>
      <c r="M80" s="81">
        <f t="shared" si="19"/>
        <v>8.1499999999999986</v>
      </c>
      <c r="O80" s="78">
        <f t="shared" si="20"/>
        <v>-5.5316742081447963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5.5316742081447963</v>
      </c>
      <c r="T80">
        <v>79</v>
      </c>
      <c r="U80" s="87">
        <f>IFERROR(-HLOOKUP($U$1,IEX!$W$2:$BH$98,T80,FALSE),0)</f>
        <v>0</v>
      </c>
      <c r="V80" s="88">
        <f t="shared" si="21"/>
        <v>2.6183257918552032</v>
      </c>
      <c r="W80" s="94"/>
      <c r="X80" s="88">
        <v>0</v>
      </c>
      <c r="Y80" s="88">
        <v>0.2304864253393665</v>
      </c>
      <c r="Z80" s="88">
        <v>0.27658371040723978</v>
      </c>
      <c r="AA80" s="88">
        <v>0.4148755656108597</v>
      </c>
      <c r="AB80" s="88">
        <v>0.92194570135746601</v>
      </c>
      <c r="AC80" s="88">
        <v>0.39643665158371033</v>
      </c>
      <c r="AD80" s="88">
        <v>0.37799773755656102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17.643999999999998</v>
      </c>
      <c r="C81" s="23"/>
      <c r="D81" s="23"/>
      <c r="E81" s="23"/>
      <c r="F81" s="23"/>
      <c r="G81" s="23"/>
      <c r="H81" s="23"/>
      <c r="I81" s="23"/>
      <c r="J81" s="23">
        <v>5.9877828054298634</v>
      </c>
      <c r="K81" s="25">
        <f t="shared" si="17"/>
        <v>5.9877828054298634</v>
      </c>
      <c r="L81" s="24">
        <f t="shared" si="18"/>
        <v>2.8342171945701349</v>
      </c>
      <c r="M81" s="81">
        <f t="shared" si="19"/>
        <v>8.8219999999999992</v>
      </c>
      <c r="O81" s="78">
        <f t="shared" si="20"/>
        <v>-5.9877828054298634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5.9877828054298634</v>
      </c>
      <c r="T81">
        <v>80</v>
      </c>
      <c r="U81" s="87">
        <f>IFERROR(-HLOOKUP($U$1,IEX!$W$2:$BH$98,T81,FALSE),0)</f>
        <v>0</v>
      </c>
      <c r="V81" s="88">
        <f t="shared" si="21"/>
        <v>2.8342171945701349</v>
      </c>
      <c r="W81" s="94"/>
      <c r="X81" s="88">
        <v>0</v>
      </c>
      <c r="Y81" s="88">
        <v>0.24949095022624429</v>
      </c>
      <c r="Z81" s="88">
        <v>0.2993891402714931</v>
      </c>
      <c r="AA81" s="88">
        <v>0.44908371040723977</v>
      </c>
      <c r="AB81" s="88">
        <v>0.99796380090497716</v>
      </c>
      <c r="AC81" s="88">
        <v>0.42912443438914016</v>
      </c>
      <c r="AD81" s="88">
        <v>0.40916515837104062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16.684000000000001</v>
      </c>
      <c r="C82" s="23"/>
      <c r="D82" s="23"/>
      <c r="E82" s="23"/>
      <c r="F82" s="23"/>
      <c r="G82" s="23"/>
      <c r="H82" s="23"/>
      <c r="I82" s="23"/>
      <c r="J82" s="23">
        <v>5.6619909502262438</v>
      </c>
      <c r="K82" s="25">
        <f t="shared" si="17"/>
        <v>5.6619909502262438</v>
      </c>
      <c r="L82" s="24">
        <f t="shared" si="18"/>
        <v>2.6800090497737554</v>
      </c>
      <c r="M82" s="81">
        <f t="shared" si="19"/>
        <v>8.3419999999999987</v>
      </c>
      <c r="O82" s="78">
        <f t="shared" si="20"/>
        <v>-5.6619909502262438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5.6619909502262438</v>
      </c>
      <c r="T82">
        <v>81</v>
      </c>
      <c r="U82" s="87">
        <f>IFERROR(-HLOOKUP($U$1,IEX!$W$2:$BH$98,T82,FALSE),0)</f>
        <v>0</v>
      </c>
      <c r="V82" s="88">
        <f t="shared" si="21"/>
        <v>2.6800090497737554</v>
      </c>
      <c r="W82" s="94"/>
      <c r="X82" s="88">
        <v>0</v>
      </c>
      <c r="Y82" s="88">
        <v>0.23591628959276018</v>
      </c>
      <c r="Z82" s="88">
        <v>0.28309954751131222</v>
      </c>
      <c r="AA82" s="88">
        <v>0.42464932126696825</v>
      </c>
      <c r="AB82" s="88">
        <v>0.9436651583710407</v>
      </c>
      <c r="AC82" s="88">
        <v>0.4057760180995475</v>
      </c>
      <c r="AD82" s="88">
        <v>0.38690271493212663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17.856000000000002</v>
      </c>
      <c r="C83" s="23"/>
      <c r="D83" s="23"/>
      <c r="E83" s="23"/>
      <c r="F83" s="23"/>
      <c r="G83" s="23"/>
      <c r="H83" s="23"/>
      <c r="I83" s="23"/>
      <c r="J83" s="23">
        <v>3.0633951240552491</v>
      </c>
      <c r="K83" s="25">
        <f t="shared" si="17"/>
        <v>3.0633951240552491</v>
      </c>
      <c r="L83" s="24">
        <f t="shared" si="18"/>
        <v>2.9000140507723025</v>
      </c>
      <c r="M83" s="81">
        <f t="shared" si="19"/>
        <v>5.963409174827552</v>
      </c>
      <c r="O83" s="78">
        <f t="shared" si="20"/>
        <v>-3.0633951240552491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3.0633951240552491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0.30633951240552487</v>
      </c>
      <c r="AA83" s="88">
        <v>0.45950926860828734</v>
      </c>
      <c r="AB83" s="88">
        <v>1.0211317080184164</v>
      </c>
      <c r="AC83" s="88">
        <v>0.43908663444791901</v>
      </c>
      <c r="AD83" s="88">
        <v>0.41866400028755069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17.047999999999998</v>
      </c>
      <c r="C84" s="23"/>
      <c r="D84" s="23"/>
      <c r="E84" s="23"/>
      <c r="F84" s="23"/>
      <c r="G84" s="23"/>
      <c r="H84" s="23"/>
      <c r="I84" s="23"/>
      <c r="J84" s="23">
        <v>3.0633951240552491</v>
      </c>
      <c r="K84" s="25">
        <f t="shared" si="17"/>
        <v>3.0633951240552491</v>
      </c>
      <c r="L84" s="24">
        <f t="shared" si="18"/>
        <v>2.9000140507723025</v>
      </c>
      <c r="M84" s="81">
        <f t="shared" si="19"/>
        <v>5.963409174827552</v>
      </c>
      <c r="O84" s="78">
        <f t="shared" si="20"/>
        <v>-3.0633951240552491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3.0633951240552491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0.30633951240552487</v>
      </c>
      <c r="AA84" s="88">
        <v>0.45950926860828734</v>
      </c>
      <c r="AB84" s="88">
        <v>1.0211317080184164</v>
      </c>
      <c r="AC84" s="88">
        <v>0.43908663444791901</v>
      </c>
      <c r="AD84" s="88">
        <v>0.41866400028755069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13.612</v>
      </c>
      <c r="C85" s="23"/>
      <c r="D85" s="23"/>
      <c r="E85" s="23"/>
      <c r="F85" s="23"/>
      <c r="G85" s="23"/>
      <c r="H85" s="23"/>
      <c r="I85" s="23"/>
      <c r="J85" s="23">
        <v>3.0633951240552491</v>
      </c>
      <c r="K85" s="25">
        <f t="shared" si="17"/>
        <v>3.0633951240552491</v>
      </c>
      <c r="L85" s="24">
        <f t="shared" si="18"/>
        <v>2.9000140507723025</v>
      </c>
      <c r="M85" s="81">
        <f t="shared" si="19"/>
        <v>5.963409174827552</v>
      </c>
      <c r="O85" s="78">
        <f t="shared" si="20"/>
        <v>-3.0633951240552491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3.0633951240552491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0.30633951240552487</v>
      </c>
      <c r="AA85" s="88">
        <v>0.45950926860828734</v>
      </c>
      <c r="AB85" s="88">
        <v>1.0211317080184164</v>
      </c>
      <c r="AC85" s="88">
        <v>0.43908663444791901</v>
      </c>
      <c r="AD85" s="88">
        <v>0.41866400028755069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12.212</v>
      </c>
      <c r="C86" s="23"/>
      <c r="D86" s="23"/>
      <c r="E86" s="23"/>
      <c r="F86" s="23"/>
      <c r="G86" s="23"/>
      <c r="H86" s="23"/>
      <c r="I86" s="23"/>
      <c r="J86" s="23">
        <v>3.0633951240552491</v>
      </c>
      <c r="K86" s="25">
        <f t="shared" si="17"/>
        <v>3.0633951240552491</v>
      </c>
      <c r="L86" s="24">
        <f t="shared" si="18"/>
        <v>2.9000140507723025</v>
      </c>
      <c r="M86" s="81">
        <f t="shared" si="19"/>
        <v>5.963409174827552</v>
      </c>
      <c r="O86" s="78">
        <f t="shared" si="20"/>
        <v>-3.0633951240552491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3.0633951240552491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0.30633951240552487</v>
      </c>
      <c r="AA86" s="88">
        <v>0.45950926860828734</v>
      </c>
      <c r="AB86" s="88">
        <v>1.0211317080184164</v>
      </c>
      <c r="AC86" s="88">
        <v>0.43908663444791901</v>
      </c>
      <c r="AD86" s="88">
        <v>0.41866400028755069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11.5</v>
      </c>
      <c r="C87" s="23"/>
      <c r="D87" s="23"/>
      <c r="E87" s="23"/>
      <c r="F87" s="23"/>
      <c r="G87" s="23"/>
      <c r="H87" s="23"/>
      <c r="I87" s="23"/>
      <c r="J87" s="23">
        <v>2.9537671232876712</v>
      </c>
      <c r="K87" s="25">
        <f t="shared" si="17"/>
        <v>2.9537671232876712</v>
      </c>
      <c r="L87" s="24">
        <f t="shared" si="18"/>
        <v>2.7962328767123292</v>
      </c>
      <c r="M87" s="81">
        <f t="shared" si="19"/>
        <v>5.75</v>
      </c>
      <c r="O87" s="78">
        <f t="shared" si="20"/>
        <v>-2.9537671232876712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2.9537671232876712</v>
      </c>
      <c r="T87">
        <v>86</v>
      </c>
      <c r="U87" s="87">
        <f>IFERROR(-HLOOKUP($U$1,IEX!$W$2:$BH$98,T87,FALSE),0)</f>
        <v>0</v>
      </c>
      <c r="V87" s="88">
        <f t="shared" si="21"/>
        <v>2.7962328767123292</v>
      </c>
      <c r="W87" s="94"/>
      <c r="X87" s="88">
        <v>0</v>
      </c>
      <c r="Y87" s="88">
        <v>0.24614726027397263</v>
      </c>
      <c r="Z87" s="88">
        <v>0.29537671232876711</v>
      </c>
      <c r="AA87" s="88">
        <v>0.44306506849315075</v>
      </c>
      <c r="AB87" s="88">
        <v>0.98458904109589052</v>
      </c>
      <c r="AC87" s="88">
        <v>0.42337328767123289</v>
      </c>
      <c r="AD87" s="88">
        <v>0.40368150684931509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11.156000000000001</v>
      </c>
      <c r="C88" s="23"/>
      <c r="D88" s="23"/>
      <c r="E88" s="23"/>
      <c r="F88" s="23"/>
      <c r="G88" s="23"/>
      <c r="H88" s="23"/>
      <c r="I88" s="23"/>
      <c r="J88" s="23">
        <v>2.8654109589041097</v>
      </c>
      <c r="K88" s="25">
        <f t="shared" si="17"/>
        <v>2.8654109589041097</v>
      </c>
      <c r="L88" s="24">
        <f t="shared" si="18"/>
        <v>2.7125890410958906</v>
      </c>
      <c r="M88" s="81">
        <f t="shared" si="19"/>
        <v>5.5780000000000003</v>
      </c>
      <c r="O88" s="78">
        <f t="shared" si="20"/>
        <v>-2.8654109589041097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2.8654109589041097</v>
      </c>
      <c r="T88">
        <v>87</v>
      </c>
      <c r="U88" s="87">
        <f>IFERROR(-HLOOKUP($U$1,IEX!$W$2:$BH$98,T88,FALSE),0)</f>
        <v>0</v>
      </c>
      <c r="V88" s="88">
        <f t="shared" si="21"/>
        <v>2.7125890410958906</v>
      </c>
      <c r="W88" s="94"/>
      <c r="X88" s="88">
        <v>0</v>
      </c>
      <c r="Y88" s="88">
        <v>0.2387842465753425</v>
      </c>
      <c r="Z88" s="88">
        <v>0.28654109589041094</v>
      </c>
      <c r="AA88" s="88">
        <v>0.42981164383561649</v>
      </c>
      <c r="AB88" s="88">
        <v>0.95513698630137001</v>
      </c>
      <c r="AC88" s="88">
        <v>0.41070890410958905</v>
      </c>
      <c r="AD88" s="88">
        <v>0.39160616438356166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11.904</v>
      </c>
      <c r="C89" s="23"/>
      <c r="D89" s="23"/>
      <c r="E89" s="23"/>
      <c r="F89" s="23"/>
      <c r="G89" s="23"/>
      <c r="H89" s="23"/>
      <c r="I89" s="23"/>
      <c r="J89" s="23">
        <v>3.0575342465753428</v>
      </c>
      <c r="K89" s="25">
        <f t="shared" si="17"/>
        <v>3.0575342465753428</v>
      </c>
      <c r="L89" s="24">
        <f t="shared" si="18"/>
        <v>2.8944657534246576</v>
      </c>
      <c r="M89" s="81">
        <f t="shared" si="19"/>
        <v>5.952</v>
      </c>
      <c r="O89" s="78">
        <f t="shared" si="20"/>
        <v>-3.0575342465753428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3.0575342465753428</v>
      </c>
      <c r="T89">
        <v>88</v>
      </c>
      <c r="U89" s="87">
        <f>IFERROR(-HLOOKUP($U$1,IEX!$W$2:$BH$98,T89,FALSE),0)</f>
        <v>0</v>
      </c>
      <c r="V89" s="88">
        <f t="shared" si="21"/>
        <v>2.8944657534246576</v>
      </c>
      <c r="W89" s="94"/>
      <c r="X89" s="88">
        <v>0</v>
      </c>
      <c r="Y89" s="88">
        <v>0.25479452054794521</v>
      </c>
      <c r="Z89" s="88">
        <v>0.30575342465753425</v>
      </c>
      <c r="AA89" s="88">
        <v>0.45863013698630134</v>
      </c>
      <c r="AB89" s="88">
        <v>1.0191780821917809</v>
      </c>
      <c r="AC89" s="88">
        <v>0.43824657534246575</v>
      </c>
      <c r="AD89" s="88">
        <v>0.41786301369863016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10.848000000000001</v>
      </c>
      <c r="C90" s="23"/>
      <c r="D90" s="23"/>
      <c r="E90" s="23"/>
      <c r="F90" s="23"/>
      <c r="G90" s="23"/>
      <c r="H90" s="23"/>
      <c r="I90" s="23"/>
      <c r="J90" s="23">
        <v>2.7863013698630139</v>
      </c>
      <c r="K90" s="25">
        <f t="shared" si="17"/>
        <v>2.7863013698630139</v>
      </c>
      <c r="L90" s="24">
        <f t="shared" si="18"/>
        <v>2.6376986301369865</v>
      </c>
      <c r="M90" s="81">
        <f t="shared" si="19"/>
        <v>5.4240000000000004</v>
      </c>
      <c r="O90" s="78">
        <f t="shared" si="20"/>
        <v>-2.7863013698630139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2.7863013698630139</v>
      </c>
      <c r="T90">
        <v>89</v>
      </c>
      <c r="U90" s="87">
        <f>IFERROR(-HLOOKUP($U$1,IEX!$W$2:$BH$98,T90,FALSE),0)</f>
        <v>0</v>
      </c>
      <c r="V90" s="88">
        <f t="shared" si="21"/>
        <v>2.6376986301369865</v>
      </c>
      <c r="W90" s="94"/>
      <c r="X90" s="88">
        <v>0</v>
      </c>
      <c r="Y90" s="88">
        <v>0.23219178082191783</v>
      </c>
      <c r="Z90" s="88">
        <v>0.27863013698630135</v>
      </c>
      <c r="AA90" s="88">
        <v>0.41794520547945213</v>
      </c>
      <c r="AB90" s="88">
        <v>0.9287671232876713</v>
      </c>
      <c r="AC90" s="88">
        <v>0.39936986301369864</v>
      </c>
      <c r="AD90" s="88">
        <v>0.38079452054794527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12.096</v>
      </c>
      <c r="C91" s="23"/>
      <c r="D91" s="23"/>
      <c r="E91" s="23"/>
      <c r="F91" s="23"/>
      <c r="G91" s="23"/>
      <c r="H91" s="23"/>
      <c r="I91" s="23"/>
      <c r="J91" s="23">
        <v>3.0633951240552491</v>
      </c>
      <c r="K91" s="25">
        <f t="shared" si="17"/>
        <v>3.0633951240552491</v>
      </c>
      <c r="L91" s="24">
        <f t="shared" si="18"/>
        <v>2.9000140507723025</v>
      </c>
      <c r="M91" s="81">
        <f t="shared" si="19"/>
        <v>5.963409174827552</v>
      </c>
      <c r="O91" s="78">
        <f t="shared" si="20"/>
        <v>-3.0633951240552491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3.0633951240552491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0.30633951240552487</v>
      </c>
      <c r="AA91" s="88">
        <v>0.45950926860828734</v>
      </c>
      <c r="AB91" s="88">
        <v>1.0211317080184164</v>
      </c>
      <c r="AC91" s="88">
        <v>0.43908663444791901</v>
      </c>
      <c r="AD91" s="88">
        <v>0.41866400028755069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12.52</v>
      </c>
      <c r="C92" s="23"/>
      <c r="D92" s="23"/>
      <c r="E92" s="23"/>
      <c r="F92" s="23"/>
      <c r="G92" s="23"/>
      <c r="H92" s="23"/>
      <c r="I92" s="23"/>
      <c r="J92" s="23">
        <v>3.0633951240552491</v>
      </c>
      <c r="K92" s="25">
        <f t="shared" si="17"/>
        <v>3.0633951240552491</v>
      </c>
      <c r="L92" s="24">
        <f t="shared" si="18"/>
        <v>2.9000140507723025</v>
      </c>
      <c r="M92" s="81">
        <f t="shared" si="19"/>
        <v>5.963409174827552</v>
      </c>
      <c r="O92" s="78">
        <f t="shared" si="20"/>
        <v>-3.0633951240552491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3.0633951240552491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0.30633951240552487</v>
      </c>
      <c r="AA92" s="88">
        <v>0.45950926860828734</v>
      </c>
      <c r="AB92" s="88">
        <v>1.0211317080184164</v>
      </c>
      <c r="AC92" s="88">
        <v>0.43908663444791901</v>
      </c>
      <c r="AD92" s="88">
        <v>0.41866400028755069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12.288</v>
      </c>
      <c r="C93" s="23"/>
      <c r="D93" s="23"/>
      <c r="E93" s="23"/>
      <c r="F93" s="23"/>
      <c r="G93" s="23"/>
      <c r="H93" s="23"/>
      <c r="I93" s="23"/>
      <c r="J93" s="23">
        <v>3.0633951240552491</v>
      </c>
      <c r="K93" s="25">
        <f t="shared" si="17"/>
        <v>3.0633951240552491</v>
      </c>
      <c r="L93" s="24">
        <f t="shared" si="18"/>
        <v>2.9000140507723025</v>
      </c>
      <c r="M93" s="81">
        <f t="shared" si="19"/>
        <v>5.963409174827552</v>
      </c>
      <c r="O93" s="78">
        <f t="shared" si="20"/>
        <v>-3.0633951240552491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3.0633951240552491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0.30633951240552487</v>
      </c>
      <c r="AA93" s="88">
        <v>0.45950926860828734</v>
      </c>
      <c r="AB93" s="88">
        <v>1.0211317080184164</v>
      </c>
      <c r="AC93" s="88">
        <v>0.43908663444791901</v>
      </c>
      <c r="AD93" s="88">
        <v>0.41866400028755069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12.384</v>
      </c>
      <c r="C94" s="23"/>
      <c r="D94" s="23"/>
      <c r="E94" s="23"/>
      <c r="F94" s="23"/>
      <c r="G94" s="23"/>
      <c r="H94" s="23"/>
      <c r="I94" s="23"/>
      <c r="J94" s="23">
        <v>3.0633951240552491</v>
      </c>
      <c r="K94" s="25">
        <f t="shared" si="17"/>
        <v>3.0633951240552491</v>
      </c>
      <c r="L94" s="24">
        <f t="shared" si="18"/>
        <v>2.9000140507723025</v>
      </c>
      <c r="M94" s="81">
        <f t="shared" si="19"/>
        <v>5.963409174827552</v>
      </c>
      <c r="O94" s="78">
        <f t="shared" si="20"/>
        <v>-3.0633951240552491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3.0633951240552491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0.30633951240552487</v>
      </c>
      <c r="AA94" s="88">
        <v>0.45950926860828734</v>
      </c>
      <c r="AB94" s="88">
        <v>1.0211317080184164</v>
      </c>
      <c r="AC94" s="88">
        <v>0.43908663444791901</v>
      </c>
      <c r="AD94" s="88">
        <v>0.41866400028755069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12.864000000000001</v>
      </c>
      <c r="C95" s="23"/>
      <c r="D95" s="23"/>
      <c r="E95" s="23"/>
      <c r="F95" s="23"/>
      <c r="G95" s="23"/>
      <c r="H95" s="23"/>
      <c r="I95" s="23"/>
      <c r="J95" s="23">
        <v>3.0633951240552491</v>
      </c>
      <c r="K95" s="25">
        <f t="shared" si="17"/>
        <v>3.0633951240552491</v>
      </c>
      <c r="L95" s="24">
        <f t="shared" si="18"/>
        <v>2.9000140507723025</v>
      </c>
      <c r="M95" s="81">
        <f t="shared" si="19"/>
        <v>5.963409174827552</v>
      </c>
      <c r="O95" s="78">
        <f t="shared" si="20"/>
        <v>-3.0633951240552491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3.0633951240552491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0.30633951240552487</v>
      </c>
      <c r="AA95" s="88">
        <v>0.45950926860828734</v>
      </c>
      <c r="AB95" s="88">
        <v>1.0211317080184164</v>
      </c>
      <c r="AC95" s="88">
        <v>0.43908663444791901</v>
      </c>
      <c r="AD95" s="88">
        <v>0.41866400028755069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10.52</v>
      </c>
      <c r="C96" s="23"/>
      <c r="D96" s="23"/>
      <c r="E96" s="23"/>
      <c r="F96" s="23"/>
      <c r="G96" s="23"/>
      <c r="H96" s="23"/>
      <c r="I96" s="23"/>
      <c r="J96" s="23">
        <v>2.7020547945205484</v>
      </c>
      <c r="K96" s="25">
        <f t="shared" si="17"/>
        <v>2.7020547945205484</v>
      </c>
      <c r="L96" s="24">
        <f t="shared" si="18"/>
        <v>2.5579452054794523</v>
      </c>
      <c r="M96" s="81">
        <f t="shared" si="19"/>
        <v>5.2600000000000007</v>
      </c>
      <c r="O96" s="78">
        <f t="shared" si="20"/>
        <v>-2.7020547945205484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2.7020547945205484</v>
      </c>
      <c r="T96">
        <v>95</v>
      </c>
      <c r="U96" s="87">
        <f>IFERROR(-HLOOKUP($U$1,IEX!$W$2:$BH$98,T96,FALSE),0)</f>
        <v>0</v>
      </c>
      <c r="V96" s="88">
        <f t="shared" si="21"/>
        <v>2.5579452054794523</v>
      </c>
      <c r="W96" s="94"/>
      <c r="X96" s="88">
        <v>0</v>
      </c>
      <c r="Y96" s="88">
        <v>0.22517123287671234</v>
      </c>
      <c r="Z96" s="88">
        <v>0.27020547945205475</v>
      </c>
      <c r="AA96" s="88">
        <v>0.40530821917808219</v>
      </c>
      <c r="AB96" s="88">
        <v>0.90068493150684936</v>
      </c>
      <c r="AC96" s="88">
        <v>0.38729452054794522</v>
      </c>
      <c r="AD96" s="88">
        <v>0.3692808219178082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11.272</v>
      </c>
      <c r="C97" s="23"/>
      <c r="D97" s="23"/>
      <c r="E97" s="23"/>
      <c r="F97" s="23"/>
      <c r="G97" s="23"/>
      <c r="H97" s="23"/>
      <c r="I97" s="23"/>
      <c r="J97" s="23">
        <v>2.8952054794520552</v>
      </c>
      <c r="K97" s="25">
        <f t="shared" si="17"/>
        <v>2.8952054794520552</v>
      </c>
      <c r="L97" s="24">
        <f t="shared" si="18"/>
        <v>2.7407945205479454</v>
      </c>
      <c r="M97" s="81">
        <f t="shared" si="19"/>
        <v>5.636000000000001</v>
      </c>
      <c r="O97" s="78">
        <f t="shared" si="20"/>
        <v>-2.8952054794520552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2.8952054794520552</v>
      </c>
      <c r="T97">
        <v>96</v>
      </c>
      <c r="U97" s="87">
        <f>IFERROR(-HLOOKUP($U$1,IEX!$W$2:$BH$98,T97,FALSE),0)</f>
        <v>0</v>
      </c>
      <c r="V97" s="88">
        <f t="shared" si="21"/>
        <v>2.7407945205479454</v>
      </c>
      <c r="W97" s="94"/>
      <c r="X97" s="88">
        <v>0</v>
      </c>
      <c r="Y97" s="88">
        <v>0.24126712328767128</v>
      </c>
      <c r="Z97" s="88">
        <v>0.28952054794520549</v>
      </c>
      <c r="AA97" s="88">
        <v>0.43428082191780826</v>
      </c>
      <c r="AB97" s="88">
        <v>0.9650684931506851</v>
      </c>
      <c r="AC97" s="88">
        <v>0.41497945205479453</v>
      </c>
      <c r="AD97" s="88">
        <v>0.39567808219178086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11.54</v>
      </c>
      <c r="C98" s="23"/>
      <c r="D98" s="23"/>
      <c r="E98" s="23"/>
      <c r="F98" s="23"/>
      <c r="G98" s="23"/>
      <c r="H98" s="23"/>
      <c r="I98" s="23"/>
      <c r="J98" s="23">
        <v>2.9640410958904111</v>
      </c>
      <c r="K98" s="25">
        <f t="shared" si="17"/>
        <v>2.9640410958904111</v>
      </c>
      <c r="L98" s="24">
        <f t="shared" si="18"/>
        <v>2.8059589041095885</v>
      </c>
      <c r="M98" s="81">
        <f t="shared" si="19"/>
        <v>5.77</v>
      </c>
      <c r="O98" s="78">
        <f t="shared" si="20"/>
        <v>-2.9640410958904111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2.9640410958904111</v>
      </c>
      <c r="T98">
        <v>97</v>
      </c>
      <c r="U98" s="87">
        <f>IFERROR(-HLOOKUP($U$1,IEX!$W$2:$BH$98,T98,FALSE),0)</f>
        <v>0</v>
      </c>
      <c r="V98" s="88">
        <f t="shared" si="21"/>
        <v>2.8059589041095885</v>
      </c>
      <c r="W98" s="94"/>
      <c r="X98" s="88">
        <v>0</v>
      </c>
      <c r="Y98" s="88">
        <v>0.24700342465753425</v>
      </c>
      <c r="Z98" s="88">
        <v>0.29640410958904106</v>
      </c>
      <c r="AA98" s="88">
        <v>0.44460616438356165</v>
      </c>
      <c r="AB98" s="88">
        <v>0.98801369863013699</v>
      </c>
      <c r="AC98" s="88">
        <v>0.42484589041095888</v>
      </c>
      <c r="AD98" s="88">
        <v>0.40508561643835617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0.42050200000000015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0.13363256538592524</v>
      </c>
      <c r="K99" s="25">
        <f t="shared" si="22"/>
        <v>0.13363256538592524</v>
      </c>
      <c r="L99" s="25">
        <f t="shared" si="22"/>
        <v>6.8908474039561809E-2</v>
      </c>
      <c r="M99" s="85">
        <f t="shared" si="22"/>
        <v>0.20254103942548665</v>
      </c>
      <c r="O99" s="78">
        <f>SUM(O3:O98)/4000</f>
        <v>-0.13363256538592524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0.13363256538592524</v>
      </c>
      <c r="U99" s="89">
        <f t="shared" ref="U99:AK99" si="24">SUM(U3:U98)/4000</f>
        <v>0</v>
      </c>
      <c r="V99" s="89">
        <f t="shared" si="24"/>
        <v>6.8908474039561809E-2</v>
      </c>
      <c r="W99" s="94"/>
      <c r="X99" s="89">
        <f t="shared" si="24"/>
        <v>0</v>
      </c>
      <c r="Y99" s="89">
        <f t="shared" si="24"/>
        <v>6.0658867992571929E-3</v>
      </c>
      <c r="Z99" s="89">
        <f t="shared" si="24"/>
        <v>7.2790641591086421E-3</v>
      </c>
      <c r="AA99" s="89">
        <f t="shared" si="24"/>
        <v>1.0918596238662938E-2</v>
      </c>
      <c r="AB99" s="89">
        <f t="shared" si="24"/>
        <v>2.4263547197028772E-2</v>
      </c>
      <c r="AC99" s="89">
        <f t="shared" si="24"/>
        <v>1.0433325294722363E-2</v>
      </c>
      <c r="AD99" s="89">
        <f t="shared" si="24"/>
        <v>9.9480543507817851E-3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1.33</v>
      </c>
      <c r="L3" s="206">
        <v>2.0499999999999998</v>
      </c>
      <c r="M3" s="206">
        <v>2.2599999999999998</v>
      </c>
      <c r="N3" s="206">
        <v>2.39</v>
      </c>
      <c r="O3" s="206">
        <v>2.66</v>
      </c>
      <c r="P3" s="206">
        <v>0</v>
      </c>
      <c r="Q3" s="206">
        <v>0.19</v>
      </c>
      <c r="R3" s="206">
        <v>0.49</v>
      </c>
      <c r="S3" s="206">
        <v>0.28999999999999998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19.29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1.31</v>
      </c>
      <c r="L4" s="206">
        <v>2.0499999999999998</v>
      </c>
      <c r="M4" s="206">
        <v>2.2599999999999998</v>
      </c>
      <c r="N4" s="206">
        <v>2.39</v>
      </c>
      <c r="O4" s="206">
        <v>2.66</v>
      </c>
      <c r="P4" s="206">
        <v>0</v>
      </c>
      <c r="Q4" s="206">
        <v>0.19</v>
      </c>
      <c r="R4" s="206">
        <v>0.48</v>
      </c>
      <c r="S4" s="206">
        <v>0.28999999999999998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19.29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1.31</v>
      </c>
      <c r="L5" s="206">
        <v>2.0499999999999998</v>
      </c>
      <c r="M5" s="206">
        <v>2.2599999999999998</v>
      </c>
      <c r="N5" s="206">
        <v>2.39</v>
      </c>
      <c r="O5" s="206">
        <v>2.66</v>
      </c>
      <c r="P5" s="206">
        <v>0</v>
      </c>
      <c r="Q5" s="206">
        <v>0.19</v>
      </c>
      <c r="R5" s="206">
        <v>0.48</v>
      </c>
      <c r="S5" s="206">
        <v>0.28999999999999998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19.29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2.0499999999999998</v>
      </c>
      <c r="M6" s="206">
        <v>2.2599999999999998</v>
      </c>
      <c r="N6" s="206">
        <v>2.39</v>
      </c>
      <c r="O6" s="206">
        <v>2.66</v>
      </c>
      <c r="P6" s="206">
        <v>0</v>
      </c>
      <c r="Q6" s="206">
        <v>0.19</v>
      </c>
      <c r="R6" s="206">
        <v>0.48</v>
      </c>
      <c r="S6" s="206">
        <v>0.28999999999999998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19.29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2.0499999999999998</v>
      </c>
      <c r="M7" s="206">
        <v>2.2599999999999998</v>
      </c>
      <c r="N7" s="206">
        <v>2.39</v>
      </c>
      <c r="O7" s="206">
        <v>2.66</v>
      </c>
      <c r="P7" s="206">
        <v>0</v>
      </c>
      <c r="Q7" s="206">
        <v>0.19</v>
      </c>
      <c r="R7" s="206">
        <v>0.48</v>
      </c>
      <c r="S7" s="206">
        <v>0.28999999999999998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2.0499999999999998</v>
      </c>
      <c r="M8" s="206">
        <v>2.2599999999999998</v>
      </c>
      <c r="N8" s="206">
        <v>2.39</v>
      </c>
      <c r="O8" s="206">
        <v>2.66</v>
      </c>
      <c r="P8" s="206">
        <v>0</v>
      </c>
      <c r="Q8" s="206">
        <v>0.19</v>
      </c>
      <c r="R8" s="206">
        <v>0.5</v>
      </c>
      <c r="S8" s="206">
        <v>0.28999999999999998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2.0499999999999998</v>
      </c>
      <c r="M9" s="206">
        <v>2.2599999999999998</v>
      </c>
      <c r="N9" s="206">
        <v>2.39</v>
      </c>
      <c r="O9" s="206">
        <v>2.66</v>
      </c>
      <c r="P9" s="206">
        <v>0</v>
      </c>
      <c r="Q9" s="206">
        <v>0.19</v>
      </c>
      <c r="R9" s="206">
        <v>0.5</v>
      </c>
      <c r="S9" s="206">
        <v>0.28999999999999998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2.0499999999999998</v>
      </c>
      <c r="M10" s="206">
        <v>2.2599999999999998</v>
      </c>
      <c r="N10" s="206">
        <v>2.39</v>
      </c>
      <c r="O10" s="206">
        <v>2.66</v>
      </c>
      <c r="P10" s="206">
        <v>0</v>
      </c>
      <c r="Q10" s="206">
        <v>0.19</v>
      </c>
      <c r="R10" s="206">
        <v>0.48</v>
      </c>
      <c r="S10" s="206">
        <v>0.28999999999999998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2.0499999999999998</v>
      </c>
      <c r="M11" s="206">
        <v>2.2599999999999998</v>
      </c>
      <c r="N11" s="206">
        <v>2.39</v>
      </c>
      <c r="O11" s="206">
        <v>2.66</v>
      </c>
      <c r="P11" s="206">
        <v>0</v>
      </c>
      <c r="Q11" s="206">
        <v>0.19</v>
      </c>
      <c r="R11" s="206">
        <v>0.55000000000000004</v>
      </c>
      <c r="S11" s="206">
        <v>0.28999999999999998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2.0499999999999998</v>
      </c>
      <c r="M12" s="206">
        <v>2.2599999999999998</v>
      </c>
      <c r="N12" s="206">
        <v>2.39</v>
      </c>
      <c r="O12" s="206">
        <v>2.66</v>
      </c>
      <c r="P12" s="206">
        <v>0</v>
      </c>
      <c r="Q12" s="206">
        <v>0.19</v>
      </c>
      <c r="R12" s="206">
        <v>0.55000000000000004</v>
      </c>
      <c r="S12" s="206">
        <v>0.28999999999999998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2.0499999999999998</v>
      </c>
      <c r="M13" s="206">
        <v>2.2599999999999998</v>
      </c>
      <c r="N13" s="206">
        <v>2.39</v>
      </c>
      <c r="O13" s="206">
        <v>2.66</v>
      </c>
      <c r="P13" s="206">
        <v>0</v>
      </c>
      <c r="Q13" s="206">
        <v>0.19</v>
      </c>
      <c r="R13" s="206">
        <v>0.55000000000000004</v>
      </c>
      <c r="S13" s="206">
        <v>0.28999999999999998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14.6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2.0499999999999998</v>
      </c>
      <c r="M14" s="206">
        <v>2.2599999999999998</v>
      </c>
      <c r="N14" s="206">
        <v>2.39</v>
      </c>
      <c r="O14" s="206">
        <v>2.66</v>
      </c>
      <c r="P14" s="206">
        <v>0</v>
      </c>
      <c r="Q14" s="206">
        <v>0.19</v>
      </c>
      <c r="R14" s="206">
        <v>0.55000000000000004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14.6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2.0499999999999998</v>
      </c>
      <c r="M15" s="206">
        <v>2.2599999999999998</v>
      </c>
      <c r="N15" s="206">
        <v>2.39</v>
      </c>
      <c r="O15" s="206">
        <v>2.66</v>
      </c>
      <c r="P15" s="206">
        <v>0</v>
      </c>
      <c r="Q15" s="206">
        <v>0.19</v>
      </c>
      <c r="R15" s="206">
        <v>0.55000000000000004</v>
      </c>
      <c r="S15" s="206">
        <v>0.28999999999999998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14.6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2.0499999999999998</v>
      </c>
      <c r="M16" s="206">
        <v>2.2599999999999998</v>
      </c>
      <c r="N16" s="206">
        <v>2.39</v>
      </c>
      <c r="O16" s="206">
        <v>2.66</v>
      </c>
      <c r="P16" s="206">
        <v>0</v>
      </c>
      <c r="Q16" s="206">
        <v>0.19</v>
      </c>
      <c r="R16" s="206">
        <v>0.55000000000000004</v>
      </c>
      <c r="S16" s="206">
        <v>0.28999999999999998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14.6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2.0499999999999998</v>
      </c>
      <c r="M17" s="206">
        <v>2.2599999999999998</v>
      </c>
      <c r="N17" s="206">
        <v>2.39</v>
      </c>
      <c r="O17" s="206">
        <v>2.66</v>
      </c>
      <c r="P17" s="206">
        <v>0</v>
      </c>
      <c r="Q17" s="206">
        <v>0.19</v>
      </c>
      <c r="R17" s="206">
        <v>0.55000000000000004</v>
      </c>
      <c r="S17" s="206">
        <v>0.28999999999999998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14.6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2.0499999999999998</v>
      </c>
      <c r="M18" s="206">
        <v>2.2599999999999998</v>
      </c>
      <c r="N18" s="206">
        <v>2.39</v>
      </c>
      <c r="O18" s="206">
        <v>2.66</v>
      </c>
      <c r="P18" s="206">
        <v>0</v>
      </c>
      <c r="Q18" s="206">
        <v>0.19</v>
      </c>
      <c r="R18" s="206">
        <v>0.55000000000000004</v>
      </c>
      <c r="S18" s="206">
        <v>0.28999999999999998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14.6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2.0499999999999998</v>
      </c>
      <c r="M19" s="206">
        <v>2.2599999999999998</v>
      </c>
      <c r="N19" s="206">
        <v>2.39</v>
      </c>
      <c r="O19" s="206">
        <v>2.66</v>
      </c>
      <c r="P19" s="206">
        <v>0</v>
      </c>
      <c r="Q19" s="206">
        <v>0.19</v>
      </c>
      <c r="R19" s="206">
        <v>0.55000000000000004</v>
      </c>
      <c r="S19" s="206">
        <v>0.28999999999999998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14.6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2.0299999999999998</v>
      </c>
      <c r="M20" s="206">
        <v>2.2599999999999998</v>
      </c>
      <c r="N20" s="206">
        <v>2.39</v>
      </c>
      <c r="O20" s="206">
        <v>2.66</v>
      </c>
      <c r="P20" s="206">
        <v>0</v>
      </c>
      <c r="Q20" s="206">
        <v>0.19</v>
      </c>
      <c r="R20" s="206">
        <v>0.42</v>
      </c>
      <c r="S20" s="206">
        <v>0.25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14.6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2.0299999999999998</v>
      </c>
      <c r="M21" s="206">
        <v>2.2599999999999998</v>
      </c>
      <c r="N21" s="206">
        <v>2.39</v>
      </c>
      <c r="O21" s="206">
        <v>2.66</v>
      </c>
      <c r="P21" s="206">
        <v>0</v>
      </c>
      <c r="Q21" s="206">
        <v>0.19</v>
      </c>
      <c r="R21" s="206">
        <v>0.42</v>
      </c>
      <c r="S21" s="206">
        <v>0.25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14.6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2.0299999999999998</v>
      </c>
      <c r="M22" s="206">
        <v>2.2599999999999998</v>
      </c>
      <c r="N22" s="206">
        <v>2.39</v>
      </c>
      <c r="O22" s="206">
        <v>2.66</v>
      </c>
      <c r="P22" s="206">
        <v>0</v>
      </c>
      <c r="Q22" s="206">
        <v>0.19</v>
      </c>
      <c r="R22" s="206">
        <v>0.42</v>
      </c>
      <c r="S22" s="206">
        <v>0.22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14.6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2.0299999999999998</v>
      </c>
      <c r="M23" s="206">
        <v>2.2599999999999998</v>
      </c>
      <c r="N23" s="206">
        <v>2.39</v>
      </c>
      <c r="O23" s="206">
        <v>2.66</v>
      </c>
      <c r="P23" s="206">
        <v>0</v>
      </c>
      <c r="Q23" s="206">
        <v>0.19</v>
      </c>
      <c r="R23" s="206">
        <v>0</v>
      </c>
      <c r="S23" s="206">
        <v>0.16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14.6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2.0299999999999998</v>
      </c>
      <c r="M24" s="206">
        <v>2.2599999999999998</v>
      </c>
      <c r="N24" s="206">
        <v>2.39</v>
      </c>
      <c r="O24" s="206">
        <v>2.66</v>
      </c>
      <c r="P24" s="206">
        <v>0</v>
      </c>
      <c r="Q24" s="206">
        <v>0.19</v>
      </c>
      <c r="R24" s="206">
        <v>0</v>
      </c>
      <c r="S24" s="206">
        <v>0.16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14.6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2.0299999999999998</v>
      </c>
      <c r="M25" s="206">
        <v>2.2599999999999998</v>
      </c>
      <c r="N25" s="206">
        <v>2.39</v>
      </c>
      <c r="O25" s="206">
        <v>2.66</v>
      </c>
      <c r="P25" s="206">
        <v>0</v>
      </c>
      <c r="Q25" s="206">
        <v>0.19</v>
      </c>
      <c r="R25" s="206">
        <v>0</v>
      </c>
      <c r="S25" s="206">
        <v>0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14.6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2.0299999999999998</v>
      </c>
      <c r="M26" s="206">
        <v>2.2599999999999998</v>
      </c>
      <c r="N26" s="206">
        <v>2.39</v>
      </c>
      <c r="O26" s="206">
        <v>2.66</v>
      </c>
      <c r="P26" s="206">
        <v>0</v>
      </c>
      <c r="Q26" s="206">
        <v>0.19</v>
      </c>
      <c r="R26" s="206">
        <v>0</v>
      </c>
      <c r="S26" s="206">
        <v>0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14.6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</v>
      </c>
      <c r="M27" s="206">
        <v>2.2599999999999998</v>
      </c>
      <c r="N27" s="206">
        <v>2.39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17.96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2.0299999999999998</v>
      </c>
      <c r="M28" s="206">
        <v>2.2599999999999998</v>
      </c>
      <c r="N28" s="206">
        <v>2.39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17.96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2.0299999999999998</v>
      </c>
      <c r="M29" s="206">
        <v>2.2599999999999998</v>
      </c>
      <c r="N29" s="206">
        <v>2.39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17.96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2.0299999999999998</v>
      </c>
      <c r="M30" s="206">
        <v>2.2599999999999998</v>
      </c>
      <c r="N30" s="206">
        <v>2.39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17.96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2.0299999999999998</v>
      </c>
      <c r="M31" s="206">
        <v>2.2599999999999998</v>
      </c>
      <c r="N31" s="206">
        <v>2.39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2.0299999999999998</v>
      </c>
      <c r="M32" s="206">
        <v>2.2599999999999998</v>
      </c>
      <c r="N32" s="206">
        <v>2.39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2.0299999999999998</v>
      </c>
      <c r="M33" s="206">
        <v>2.2599999999999998</v>
      </c>
      <c r="N33" s="206">
        <v>2.39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2.0299999999999998</v>
      </c>
      <c r="M34" s="206">
        <v>2.2599999999999998</v>
      </c>
      <c r="N34" s="206">
        <v>2.39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2.0299999999999998</v>
      </c>
      <c r="M35" s="206">
        <v>2.2599999999999998</v>
      </c>
      <c r="N35" s="206">
        <v>2.39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2.0299999999999998</v>
      </c>
      <c r="M36" s="206">
        <v>2.2599999999999998</v>
      </c>
      <c r="N36" s="206">
        <v>2.39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2.0299999999999998</v>
      </c>
      <c r="M37" s="206">
        <v>2.2599999999999998</v>
      </c>
      <c r="N37" s="206">
        <v>2.39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1.26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2.0299999999999998</v>
      </c>
      <c r="M38" s="206">
        <v>2.2599999999999998</v>
      </c>
      <c r="N38" s="206">
        <v>2.39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1.26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2.0299999999999998</v>
      </c>
      <c r="M39" s="206">
        <v>2.2599999999999998</v>
      </c>
      <c r="N39" s="206">
        <v>2.39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1.26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2.0299999999999998</v>
      </c>
      <c r="M40" s="206">
        <v>2.2599999999999998</v>
      </c>
      <c r="N40" s="206">
        <v>2.39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1.26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2.0299999999999998</v>
      </c>
      <c r="M41" s="206">
        <v>2.2599999999999998</v>
      </c>
      <c r="N41" s="206">
        <v>2.39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1.26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2.0299999999999998</v>
      </c>
      <c r="M42" s="206">
        <v>2.2599999999999998</v>
      </c>
      <c r="N42" s="206">
        <v>2.39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1.26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2.0299999999999998</v>
      </c>
      <c r="M43" s="206">
        <v>2.2599999999999998</v>
      </c>
      <c r="N43" s="206">
        <v>2.39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1.26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2.0299999999999998</v>
      </c>
      <c r="M44" s="206">
        <v>2.2599999999999998</v>
      </c>
      <c r="N44" s="206">
        <v>2.39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1.26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2.0299999999999998</v>
      </c>
      <c r="M45" s="206">
        <v>2.2599999999999998</v>
      </c>
      <c r="N45" s="206">
        <v>2.39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1.26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2.0299999999999998</v>
      </c>
      <c r="M46" s="206">
        <v>2.2599999999999998</v>
      </c>
      <c r="N46" s="206">
        <v>2.39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2.0299999999999998</v>
      </c>
      <c r="M47" s="206">
        <v>2.2599999999999998</v>
      </c>
      <c r="N47" s="206">
        <v>2.39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1.35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2.0299999999999998</v>
      </c>
      <c r="M48" s="206">
        <v>2.2599999999999998</v>
      </c>
      <c r="N48" s="206">
        <v>2.39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1.35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2.0299999999999998</v>
      </c>
      <c r="M49" s="206">
        <v>2.2599999999999998</v>
      </c>
      <c r="N49" s="206">
        <v>2.39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2.0299999999999998</v>
      </c>
      <c r="M50" s="206">
        <v>2.2599999999999998</v>
      </c>
      <c r="N50" s="206">
        <v>2.39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2.0299999999999998</v>
      </c>
      <c r="M51" s="206">
        <v>2.2599999999999998</v>
      </c>
      <c r="N51" s="206">
        <v>2.39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2.0299999999999998</v>
      </c>
      <c r="M52" s="206">
        <v>2.2599999999999998</v>
      </c>
      <c r="N52" s="206">
        <v>2.39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2.0299999999999998</v>
      </c>
      <c r="M53" s="206">
        <v>2.2599999999999998</v>
      </c>
      <c r="N53" s="206">
        <v>2.39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17.96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2.0299999999999998</v>
      </c>
      <c r="M54" s="206">
        <v>2.2599999999999998</v>
      </c>
      <c r="N54" s="206">
        <v>2.39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17.96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2.0299999999999998</v>
      </c>
      <c r="M55" s="206">
        <v>2.2599999999999998</v>
      </c>
      <c r="N55" s="206">
        <v>2.39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17.96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2.0299999999999998</v>
      </c>
      <c r="M56" s="206">
        <v>2.2599999999999998</v>
      </c>
      <c r="N56" s="206">
        <v>2.39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17.96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2.0299999999999998</v>
      </c>
      <c r="M57" s="206">
        <v>2.2599999999999998</v>
      </c>
      <c r="N57" s="206">
        <v>2.39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17.96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2.0299999999999998</v>
      </c>
      <c r="M58" s="206">
        <v>2.2599999999999998</v>
      </c>
      <c r="N58" s="206">
        <v>2.39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17.96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2.0299999999999998</v>
      </c>
      <c r="M59" s="206">
        <v>2.2599999999999998</v>
      </c>
      <c r="N59" s="206">
        <v>2.39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17.96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2.0299999999999998</v>
      </c>
      <c r="M60" s="206">
        <v>2.2599999999999998</v>
      </c>
      <c r="N60" s="206">
        <v>2.39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17.96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2.0299999999999998</v>
      </c>
      <c r="M61" s="206">
        <v>2.2599999999999998</v>
      </c>
      <c r="N61" s="206">
        <v>2.39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17.96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2.0299999999999998</v>
      </c>
      <c r="M62" s="206">
        <v>2.2599999999999998</v>
      </c>
      <c r="N62" s="206">
        <v>2.39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17.96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2.0299999999999998</v>
      </c>
      <c r="M63" s="206">
        <v>2.2599999999999998</v>
      </c>
      <c r="N63" s="206">
        <v>2.39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6.06</v>
      </c>
      <c r="AI63" s="206">
        <v>0</v>
      </c>
      <c r="AJ63" s="206">
        <v>0</v>
      </c>
      <c r="AK63" s="206">
        <v>17.96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2.0299999999999998</v>
      </c>
      <c r="M64" s="206">
        <v>2.2599999999999998</v>
      </c>
      <c r="N64" s="206">
        <v>2.39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6.06</v>
      </c>
      <c r="AI64" s="206">
        <v>0</v>
      </c>
      <c r="AJ64" s="206">
        <v>0</v>
      </c>
      <c r="AK64" s="206">
        <v>17.96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2.0299999999999998</v>
      </c>
      <c r="M65" s="206">
        <v>2.2599999999999998</v>
      </c>
      <c r="N65" s="206">
        <v>2.39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6.06</v>
      </c>
      <c r="AI65" s="206">
        <v>0</v>
      </c>
      <c r="AJ65" s="206">
        <v>0</v>
      </c>
      <c r="AK65" s="206">
        <v>17.96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2.0299999999999998</v>
      </c>
      <c r="M66" s="206">
        <v>2.2599999999999998</v>
      </c>
      <c r="N66" s="206">
        <v>2.39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6.06</v>
      </c>
      <c r="AI66" s="206">
        <v>0</v>
      </c>
      <c r="AJ66" s="206">
        <v>0</v>
      </c>
      <c r="AK66" s="206">
        <v>17.96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2.0299999999999998</v>
      </c>
      <c r="M67" s="206">
        <v>2.2599999999999998</v>
      </c>
      <c r="N67" s="206">
        <v>2.39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6.06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2.0299999999999998</v>
      </c>
      <c r="M68" s="206">
        <v>2.2599999999999998</v>
      </c>
      <c r="N68" s="206">
        <v>2.39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6.06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2.0299999999999998</v>
      </c>
      <c r="M69" s="206">
        <v>2.2599999999999998</v>
      </c>
      <c r="N69" s="206">
        <v>2.39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1.35</v>
      </c>
      <c r="AD69" s="206">
        <v>0</v>
      </c>
      <c r="AE69" s="206">
        <v>0</v>
      </c>
      <c r="AF69" s="206">
        <v>0</v>
      </c>
      <c r="AG69" s="206">
        <v>0</v>
      </c>
      <c r="AH69" s="206">
        <v>6.06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2.0299999999999998</v>
      </c>
      <c r="M70" s="206">
        <v>2.2599999999999998</v>
      </c>
      <c r="N70" s="206">
        <v>2.39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1.35</v>
      </c>
      <c r="AD70" s="206">
        <v>0</v>
      </c>
      <c r="AE70" s="206">
        <v>0</v>
      </c>
      <c r="AF70" s="206">
        <v>0</v>
      </c>
      <c r="AG70" s="206">
        <v>0</v>
      </c>
      <c r="AH70" s="206">
        <v>6.06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2.0299999999999998</v>
      </c>
      <c r="M71" s="206">
        <v>2.2599999999999998</v>
      </c>
      <c r="N71" s="206">
        <v>2.39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1.35</v>
      </c>
      <c r="AD71" s="206">
        <v>0</v>
      </c>
      <c r="AE71" s="206">
        <v>0</v>
      </c>
      <c r="AF71" s="206">
        <v>0</v>
      </c>
      <c r="AG71" s="206">
        <v>0</v>
      </c>
      <c r="AH71" s="206">
        <v>6.06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2.0299999999999998</v>
      </c>
      <c r="M72" s="206">
        <v>2.2599999999999998</v>
      </c>
      <c r="N72" s="206">
        <v>2.39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1.35</v>
      </c>
      <c r="AD72" s="206">
        <v>0</v>
      </c>
      <c r="AE72" s="206">
        <v>0</v>
      </c>
      <c r="AF72" s="206">
        <v>0</v>
      </c>
      <c r="AG72" s="206">
        <v>0</v>
      </c>
      <c r="AH72" s="206">
        <v>6.06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2.0299999999999998</v>
      </c>
      <c r="M73" s="206">
        <v>2.2599999999999998</v>
      </c>
      <c r="N73" s="206">
        <v>2.39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1.35</v>
      </c>
      <c r="AD73" s="206">
        <v>0</v>
      </c>
      <c r="AE73" s="206">
        <v>0</v>
      </c>
      <c r="AF73" s="206">
        <v>0</v>
      </c>
      <c r="AG73" s="206">
        <v>0</v>
      </c>
      <c r="AH73" s="206">
        <v>6.06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2.0299999999999998</v>
      </c>
      <c r="M74" s="206">
        <v>2.2599999999999998</v>
      </c>
      <c r="N74" s="206">
        <v>2.39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1.35</v>
      </c>
      <c r="AD74" s="206">
        <v>0</v>
      </c>
      <c r="AE74" s="206">
        <v>0</v>
      </c>
      <c r="AF74" s="206">
        <v>0</v>
      </c>
      <c r="AG74" s="206">
        <v>0</v>
      </c>
      <c r="AH74" s="206">
        <v>6.06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2.0299999999999998</v>
      </c>
      <c r="M75" s="206">
        <v>2.2599999999999998</v>
      </c>
      <c r="N75" s="206">
        <v>2.39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1.35</v>
      </c>
      <c r="AD75" s="206">
        <v>0</v>
      </c>
      <c r="AE75" s="206">
        <v>0</v>
      </c>
      <c r="AF75" s="206">
        <v>0</v>
      </c>
      <c r="AG75" s="206">
        <v>0</v>
      </c>
      <c r="AH75" s="206">
        <v>6.06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2.0299999999999998</v>
      </c>
      <c r="M76" s="206">
        <v>2.2599999999999998</v>
      </c>
      <c r="N76" s="206">
        <v>2.39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1.35</v>
      </c>
      <c r="AD76" s="206">
        <v>0</v>
      </c>
      <c r="AE76" s="206">
        <v>0</v>
      </c>
      <c r="AF76" s="206">
        <v>0</v>
      </c>
      <c r="AG76" s="206">
        <v>0</v>
      </c>
      <c r="AH76" s="206">
        <v>6.06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1.9</v>
      </c>
      <c r="M77" s="206">
        <v>2.2599999999999998</v>
      </c>
      <c r="N77" s="206">
        <v>2.39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1.35</v>
      </c>
      <c r="AD77" s="206">
        <v>0</v>
      </c>
      <c r="AE77" s="206">
        <v>0</v>
      </c>
      <c r="AF77" s="206">
        <v>0</v>
      </c>
      <c r="AG77" s="206">
        <v>0</v>
      </c>
      <c r="AH77" s="206">
        <v>6.06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1.9</v>
      </c>
      <c r="M78" s="206">
        <v>2.2599999999999998</v>
      </c>
      <c r="N78" s="206">
        <v>2.39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1.35</v>
      </c>
      <c r="AD78" s="206">
        <v>0</v>
      </c>
      <c r="AE78" s="206">
        <v>0</v>
      </c>
      <c r="AF78" s="206">
        <v>0</v>
      </c>
      <c r="AG78" s="206">
        <v>0</v>
      </c>
      <c r="AH78" s="206">
        <v>13.64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1.9</v>
      </c>
      <c r="M79" s="206">
        <v>2.2599999999999998</v>
      </c>
      <c r="N79" s="206">
        <v>2.39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1.38</v>
      </c>
      <c r="AD79" s="206">
        <v>0</v>
      </c>
      <c r="AE79" s="206">
        <v>0</v>
      </c>
      <c r="AF79" s="206">
        <v>0</v>
      </c>
      <c r="AG79" s="206">
        <v>0</v>
      </c>
      <c r="AH79" s="206">
        <v>13.64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1.9</v>
      </c>
      <c r="M80" s="206">
        <v>2.2599999999999998</v>
      </c>
      <c r="N80" s="206">
        <v>2.39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1.38</v>
      </c>
      <c r="AD80" s="206">
        <v>0</v>
      </c>
      <c r="AE80" s="206">
        <v>0</v>
      </c>
      <c r="AF80" s="206">
        <v>0</v>
      </c>
      <c r="AG80" s="206">
        <v>0</v>
      </c>
      <c r="AH80" s="206">
        <v>13.64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1.9</v>
      </c>
      <c r="M81" s="206">
        <v>2.2599999999999998</v>
      </c>
      <c r="N81" s="206">
        <v>2.39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1.38</v>
      </c>
      <c r="AD81" s="206">
        <v>0</v>
      </c>
      <c r="AE81" s="206">
        <v>0</v>
      </c>
      <c r="AF81" s="206">
        <v>0</v>
      </c>
      <c r="AG81" s="206">
        <v>0</v>
      </c>
      <c r="AH81" s="206">
        <v>13.64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1.9</v>
      </c>
      <c r="M82" s="206">
        <v>2.2599999999999998</v>
      </c>
      <c r="N82" s="206">
        <v>2.39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1.38</v>
      </c>
      <c r="AD82" s="206">
        <v>0</v>
      </c>
      <c r="AE82" s="206">
        <v>0</v>
      </c>
      <c r="AF82" s="206">
        <v>0</v>
      </c>
      <c r="AG82" s="206">
        <v>0</v>
      </c>
      <c r="AH82" s="206">
        <v>13.64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1.9</v>
      </c>
      <c r="M83" s="206">
        <v>2.2599999999999998</v>
      </c>
      <c r="N83" s="206">
        <v>2.39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13.64</v>
      </c>
      <c r="AI83" s="206">
        <v>0</v>
      </c>
      <c r="AJ83" s="206">
        <v>0</v>
      </c>
      <c r="AK83" s="206">
        <v>17.96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1.9</v>
      </c>
      <c r="M84" s="206">
        <v>2.2599999999999998</v>
      </c>
      <c r="N84" s="206">
        <v>2.39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13.64</v>
      </c>
      <c r="AI84" s="206">
        <v>0</v>
      </c>
      <c r="AJ84" s="206">
        <v>0</v>
      </c>
      <c r="AK84" s="206">
        <v>17.96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1.9</v>
      </c>
      <c r="M85" s="206">
        <v>2.2599999999999998</v>
      </c>
      <c r="N85" s="206">
        <v>2.39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13.64</v>
      </c>
      <c r="AI85" s="206">
        <v>0</v>
      </c>
      <c r="AJ85" s="206">
        <v>0</v>
      </c>
      <c r="AK85" s="206">
        <v>17.96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1.9</v>
      </c>
      <c r="M86" s="206">
        <v>2.2599999999999998</v>
      </c>
      <c r="N86" s="206">
        <v>2.39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13.64</v>
      </c>
      <c r="AI86" s="206">
        <v>0</v>
      </c>
      <c r="AJ86" s="206">
        <v>0</v>
      </c>
      <c r="AK86" s="206">
        <v>17.96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1.9</v>
      </c>
      <c r="M87" s="206">
        <v>2.2599999999999998</v>
      </c>
      <c r="N87" s="206">
        <v>2.39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19.7</v>
      </c>
      <c r="AI87" s="206">
        <v>0</v>
      </c>
      <c r="AJ87" s="206">
        <v>0</v>
      </c>
      <c r="AK87" s="206">
        <v>19.29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1.9</v>
      </c>
      <c r="M88" s="206">
        <v>2.2599999999999998</v>
      </c>
      <c r="N88" s="206">
        <v>2.39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19.7</v>
      </c>
      <c r="AI88" s="206">
        <v>0</v>
      </c>
      <c r="AJ88" s="206">
        <v>0</v>
      </c>
      <c r="AK88" s="206">
        <v>19.29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1.96</v>
      </c>
      <c r="M89" s="206">
        <v>2.2599999999999998</v>
      </c>
      <c r="N89" s="206">
        <v>2.39</v>
      </c>
      <c r="O89" s="206">
        <v>2.66</v>
      </c>
      <c r="P89" s="206">
        <v>0</v>
      </c>
      <c r="Q89" s="206">
        <v>0.15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19.7</v>
      </c>
      <c r="AI89" s="206">
        <v>0</v>
      </c>
      <c r="AJ89" s="206">
        <v>0</v>
      </c>
      <c r="AK89" s="206">
        <v>19.29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1.9</v>
      </c>
      <c r="M90" s="206">
        <v>2.2599999999999998</v>
      </c>
      <c r="N90" s="206">
        <v>2.39</v>
      </c>
      <c r="O90" s="206">
        <v>2.66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19.29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1.9</v>
      </c>
      <c r="M91" s="206">
        <v>2.2599999999999998</v>
      </c>
      <c r="N91" s="206">
        <v>2.39</v>
      </c>
      <c r="O91" s="206">
        <v>2.66</v>
      </c>
      <c r="P91" s="206">
        <v>0</v>
      </c>
      <c r="Q91" s="206">
        <v>0</v>
      </c>
      <c r="R91" s="206">
        <v>0</v>
      </c>
      <c r="S91" s="206">
        <v>0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19.29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1.9</v>
      </c>
      <c r="M92" s="206">
        <v>2.2599999999999998</v>
      </c>
      <c r="N92" s="206">
        <v>2.39</v>
      </c>
      <c r="O92" s="206">
        <v>2.66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19.29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1.9</v>
      </c>
      <c r="M93" s="206">
        <v>2.2599999999999998</v>
      </c>
      <c r="N93" s="206">
        <v>2.39</v>
      </c>
      <c r="O93" s="206">
        <v>2.66</v>
      </c>
      <c r="P93" s="206">
        <v>0</v>
      </c>
      <c r="Q93" s="206">
        <v>0.13</v>
      </c>
      <c r="R93" s="206">
        <v>0</v>
      </c>
      <c r="S93" s="206">
        <v>0.08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1.9</v>
      </c>
      <c r="M94" s="206">
        <v>2.2599999999999998</v>
      </c>
      <c r="N94" s="206">
        <v>2.39</v>
      </c>
      <c r="O94" s="206">
        <v>2.66</v>
      </c>
      <c r="P94" s="206">
        <v>0</v>
      </c>
      <c r="Q94" s="206">
        <v>0.13</v>
      </c>
      <c r="R94" s="206">
        <v>0.18</v>
      </c>
      <c r="S94" s="206">
        <v>0.18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1.9</v>
      </c>
      <c r="M95" s="206">
        <v>2.2599999999999998</v>
      </c>
      <c r="N95" s="206">
        <v>2.39</v>
      </c>
      <c r="O95" s="206">
        <v>2.66</v>
      </c>
      <c r="P95" s="206">
        <v>0</v>
      </c>
      <c r="Q95" s="206">
        <v>0.13</v>
      </c>
      <c r="R95" s="206">
        <v>0</v>
      </c>
      <c r="S95" s="206">
        <v>0.18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1.9</v>
      </c>
      <c r="M96" s="206">
        <v>2.2599999999999998</v>
      </c>
      <c r="N96" s="206">
        <v>2.39</v>
      </c>
      <c r="O96" s="206">
        <v>2.66</v>
      </c>
      <c r="P96" s="206">
        <v>0</v>
      </c>
      <c r="Q96" s="206">
        <v>0.13</v>
      </c>
      <c r="R96" s="206">
        <v>0</v>
      </c>
      <c r="S96" s="206">
        <v>0.18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1.9</v>
      </c>
      <c r="M97" s="206">
        <v>2.2599999999999998</v>
      </c>
      <c r="N97" s="206">
        <v>2.39</v>
      </c>
      <c r="O97" s="206">
        <v>2.66</v>
      </c>
      <c r="P97" s="206">
        <v>0</v>
      </c>
      <c r="Q97" s="206">
        <v>0.15</v>
      </c>
      <c r="R97" s="206">
        <v>0</v>
      </c>
      <c r="S97" s="206">
        <v>0.18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1.9</v>
      </c>
      <c r="M98" s="206">
        <v>2.2599999999999998</v>
      </c>
      <c r="N98" s="206">
        <v>2.39</v>
      </c>
      <c r="O98" s="206">
        <v>2.66</v>
      </c>
      <c r="P98" s="206">
        <v>0</v>
      </c>
      <c r="Q98" s="206">
        <v>0.15</v>
      </c>
      <c r="R98" s="206">
        <v>0</v>
      </c>
      <c r="S98" s="206">
        <v>0.18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5.5725000000000002E-3</v>
      </c>
      <c r="L99">
        <f t="shared" si="0"/>
        <v>4.8097500000000043E-2</v>
      </c>
      <c r="M99">
        <f t="shared" si="0"/>
        <v>5.4239999999999941E-2</v>
      </c>
      <c r="N99">
        <f t="shared" si="0"/>
        <v>5.7359999999999856E-2</v>
      </c>
      <c r="O99">
        <f t="shared" si="0"/>
        <v>6.3839999999999938E-2</v>
      </c>
      <c r="P99">
        <f t="shared" si="0"/>
        <v>0</v>
      </c>
      <c r="Q99">
        <f t="shared" si="0"/>
        <v>1.3825000000000003E-3</v>
      </c>
      <c r="R99">
        <f t="shared" si="0"/>
        <v>2.5699999999999998E-3</v>
      </c>
      <c r="S99">
        <f t="shared" si="0"/>
        <v>1.7374999999999997E-3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4.5007499999999923E-2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6.8189999999999987E-2</v>
      </c>
      <c r="AI99">
        <f t="shared" si="0"/>
        <v>0</v>
      </c>
      <c r="AJ99">
        <f t="shared" si="0"/>
        <v>0</v>
      </c>
      <c r="AK99">
        <f t="shared" si="0"/>
        <v>0.42782500000000051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3.64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3.64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3.64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3.64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3.64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3.64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3.64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3.64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3.64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3.64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3.64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3.64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3.64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3.64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36.4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37.200000000000003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33.630000000000003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34.06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21.23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21.32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21.23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21.14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21.38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21.64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21.35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20.87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21.89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21.61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21.32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21.02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21.02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20.72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28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27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1.21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1.21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1.21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1.21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1.21</v>
      </c>
      <c r="AI67" s="206">
        <v>0</v>
      </c>
      <c r="AJ67" s="206">
        <v>0</v>
      </c>
      <c r="AK67" s="206">
        <v>19.649999999999999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1.21</v>
      </c>
      <c r="AI68" s="206">
        <v>0</v>
      </c>
      <c r="AJ68" s="206">
        <v>0</v>
      </c>
      <c r="AK68" s="206">
        <v>20.99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1.21</v>
      </c>
      <c r="AI69" s="206">
        <v>0</v>
      </c>
      <c r="AJ69" s="206">
        <v>0</v>
      </c>
      <c r="AK69" s="206">
        <v>21.64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1.21</v>
      </c>
      <c r="AI70" s="206">
        <v>0</v>
      </c>
      <c r="AJ70" s="206">
        <v>0</v>
      </c>
      <c r="AK70" s="206">
        <v>22.26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1.21</v>
      </c>
      <c r="AI71" s="206">
        <v>0</v>
      </c>
      <c r="AJ71" s="206">
        <v>0</v>
      </c>
      <c r="AK71" s="206">
        <v>22.26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1.21</v>
      </c>
      <c r="AI72" s="206">
        <v>0</v>
      </c>
      <c r="AJ72" s="206">
        <v>0</v>
      </c>
      <c r="AK72" s="206">
        <v>23.46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1.21</v>
      </c>
      <c r="AI73" s="206">
        <v>0</v>
      </c>
      <c r="AJ73" s="206">
        <v>0</v>
      </c>
      <c r="AK73" s="206">
        <v>24.6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1.21</v>
      </c>
      <c r="AI74" s="206">
        <v>0</v>
      </c>
      <c r="AJ74" s="206">
        <v>0</v>
      </c>
      <c r="AK74" s="206">
        <v>25.14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1.21</v>
      </c>
      <c r="AI75" s="206">
        <v>0</v>
      </c>
      <c r="AJ75" s="206">
        <v>0</v>
      </c>
      <c r="AK75" s="206">
        <v>25.67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1.21</v>
      </c>
      <c r="AI76" s="206">
        <v>0</v>
      </c>
      <c r="AJ76" s="206">
        <v>0</v>
      </c>
      <c r="AK76" s="206">
        <v>26.19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1.21</v>
      </c>
      <c r="AI77" s="206">
        <v>0</v>
      </c>
      <c r="AJ77" s="206">
        <v>0</v>
      </c>
      <c r="AK77" s="206">
        <v>26.19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2.73</v>
      </c>
      <c r="AI78" s="206">
        <v>0</v>
      </c>
      <c r="AJ78" s="206">
        <v>0</v>
      </c>
      <c r="AK78" s="206">
        <v>26.19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2.73</v>
      </c>
      <c r="AI79" s="206">
        <v>0</v>
      </c>
      <c r="AJ79" s="206">
        <v>0</v>
      </c>
      <c r="AK79" s="206">
        <v>26.19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2.73</v>
      </c>
      <c r="AI80" s="206">
        <v>0</v>
      </c>
      <c r="AJ80" s="206">
        <v>0</v>
      </c>
      <c r="AK80" s="206">
        <v>26.19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2.73</v>
      </c>
      <c r="AI81" s="206">
        <v>0</v>
      </c>
      <c r="AJ81" s="206">
        <v>0</v>
      </c>
      <c r="AK81" s="206">
        <v>26.19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2.73</v>
      </c>
      <c r="AI82" s="206">
        <v>0</v>
      </c>
      <c r="AJ82" s="206">
        <v>0</v>
      </c>
      <c r="AK82" s="206">
        <v>25.67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2.73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2.73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2.73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2.73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3.94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3.94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3.94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1.3634999999999998E-2</v>
      </c>
      <c r="AI99">
        <f t="shared" si="0"/>
        <v>0</v>
      </c>
      <c r="AJ99">
        <f t="shared" si="0"/>
        <v>0</v>
      </c>
      <c r="AK99">
        <f t="shared" si="0"/>
        <v>0.29086750000000006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40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40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40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40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40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40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200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40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200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40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200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40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200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40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200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40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200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200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200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200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200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200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200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200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200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279.18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279.18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278.58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279.38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320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320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320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320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279.18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279.18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292.18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291.18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206">
        <v>0</v>
      </c>
      <c r="H63" s="206">
        <v>20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206">
        <v>0</v>
      </c>
      <c r="H64" s="206">
        <v>20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206">
        <v>0</v>
      </c>
      <c r="H65" s="206">
        <v>20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206">
        <v>0</v>
      </c>
      <c r="H66" s="206">
        <v>20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206">
        <v>0</v>
      </c>
      <c r="H67" s="206">
        <v>20</v>
      </c>
      <c r="I67" s="206">
        <v>0</v>
      </c>
      <c r="J67" s="206">
        <v>0</v>
      </c>
      <c r="K67" s="206">
        <v>320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206">
        <v>0</v>
      </c>
      <c r="H68" s="206">
        <v>20</v>
      </c>
      <c r="I68" s="206">
        <v>0</v>
      </c>
      <c r="J68" s="206">
        <v>0</v>
      </c>
      <c r="K68" s="206">
        <v>320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206">
        <v>0</v>
      </c>
      <c r="H69" s="206">
        <v>20</v>
      </c>
      <c r="I69" s="206">
        <v>0</v>
      </c>
      <c r="J69" s="206">
        <v>0</v>
      </c>
      <c r="K69" s="206">
        <v>320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206">
        <v>0</v>
      </c>
      <c r="H70" s="206">
        <v>20</v>
      </c>
      <c r="I70" s="206">
        <v>0</v>
      </c>
      <c r="J70" s="206">
        <v>0</v>
      </c>
      <c r="K70" s="206">
        <v>320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206">
        <v>0</v>
      </c>
      <c r="H71" s="206">
        <v>20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206">
        <v>0</v>
      </c>
      <c r="H72" s="206">
        <v>20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6">
        <v>0</v>
      </c>
      <c r="H73" s="206">
        <v>20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6">
        <v>0</v>
      </c>
      <c r="H74" s="206">
        <v>20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6">
        <v>0</v>
      </c>
      <c r="H75" s="206">
        <v>20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6">
        <v>0</v>
      </c>
      <c r="H76" s="206">
        <v>20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206">
        <v>0</v>
      </c>
      <c r="H77" s="206">
        <v>20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206">
        <v>0</v>
      </c>
      <c r="H78" s="206">
        <v>45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40</v>
      </c>
      <c r="D79" s="26">
        <v>0</v>
      </c>
      <c r="E79" s="26">
        <v>0</v>
      </c>
      <c r="F79" s="26">
        <v>0</v>
      </c>
      <c r="G79" s="206">
        <v>0</v>
      </c>
      <c r="H79" s="206">
        <v>45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40</v>
      </c>
      <c r="D80" s="26">
        <v>0</v>
      </c>
      <c r="E80" s="26">
        <v>0</v>
      </c>
      <c r="F80" s="26">
        <v>0</v>
      </c>
      <c r="G80" s="206">
        <v>0</v>
      </c>
      <c r="H80" s="206">
        <v>45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40</v>
      </c>
      <c r="D81" s="26">
        <v>0</v>
      </c>
      <c r="E81" s="26">
        <v>0</v>
      </c>
      <c r="F81" s="26">
        <v>0</v>
      </c>
      <c r="G81" s="206">
        <v>0</v>
      </c>
      <c r="H81" s="206">
        <v>45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40</v>
      </c>
      <c r="D82" s="26">
        <v>0</v>
      </c>
      <c r="E82" s="26">
        <v>0</v>
      </c>
      <c r="F82" s="26">
        <v>0</v>
      </c>
      <c r="G82" s="206">
        <v>0</v>
      </c>
      <c r="H82" s="206">
        <v>45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40</v>
      </c>
      <c r="D83" s="26">
        <v>0</v>
      </c>
      <c r="E83" s="26">
        <v>0</v>
      </c>
      <c r="F83" s="26">
        <v>0</v>
      </c>
      <c r="G83" s="206">
        <v>0</v>
      </c>
      <c r="H83" s="206">
        <v>45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40</v>
      </c>
      <c r="D84" s="26">
        <v>0</v>
      </c>
      <c r="E84" s="26">
        <v>0</v>
      </c>
      <c r="F84" s="26">
        <v>0</v>
      </c>
      <c r="G84" s="206">
        <v>0</v>
      </c>
      <c r="H84" s="206">
        <v>45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40</v>
      </c>
      <c r="D85" s="26">
        <v>0</v>
      </c>
      <c r="E85" s="26">
        <v>0</v>
      </c>
      <c r="F85" s="26">
        <v>0</v>
      </c>
      <c r="G85" s="206">
        <v>0</v>
      </c>
      <c r="H85" s="206">
        <v>45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40</v>
      </c>
      <c r="D86" s="26">
        <v>0</v>
      </c>
      <c r="E86" s="26">
        <v>0</v>
      </c>
      <c r="F86" s="26">
        <v>0</v>
      </c>
      <c r="G86" s="206">
        <v>0</v>
      </c>
      <c r="H86" s="206">
        <v>45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40</v>
      </c>
      <c r="D87" s="26">
        <v>0</v>
      </c>
      <c r="E87" s="26">
        <v>0</v>
      </c>
      <c r="F87" s="26">
        <v>0</v>
      </c>
      <c r="G87" s="206">
        <v>0</v>
      </c>
      <c r="H87" s="206">
        <v>65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40</v>
      </c>
      <c r="D88" s="26">
        <v>0</v>
      </c>
      <c r="E88" s="26">
        <v>0</v>
      </c>
      <c r="F88" s="26">
        <v>0</v>
      </c>
      <c r="G88" s="206">
        <v>0</v>
      </c>
      <c r="H88" s="206">
        <v>65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40</v>
      </c>
      <c r="D89" s="26">
        <v>0</v>
      </c>
      <c r="E89" s="26">
        <v>0</v>
      </c>
      <c r="F89" s="26">
        <v>0</v>
      </c>
      <c r="G89" s="206">
        <v>0</v>
      </c>
      <c r="H89" s="206">
        <v>65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40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40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40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0.94325000000000003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0.22500000000000001</v>
      </c>
      <c r="I99" s="156">
        <f t="shared" si="0"/>
        <v>0</v>
      </c>
      <c r="J99" s="156">
        <f t="shared" si="0"/>
        <v>0</v>
      </c>
      <c r="K99" s="156">
        <f t="shared" si="0"/>
        <v>6.65951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19.920000000000002</v>
      </c>
      <c r="D3" s="206">
        <v>0</v>
      </c>
      <c r="E3" s="206">
        <v>0</v>
      </c>
      <c r="F3" s="206">
        <v>32.770000000000003</v>
      </c>
      <c r="G3" s="206">
        <v>0</v>
      </c>
      <c r="H3" s="206">
        <v>0</v>
      </c>
      <c r="I3" s="206">
        <v>42.67</v>
      </c>
      <c r="J3" s="206">
        <v>0.73</v>
      </c>
      <c r="K3" s="206">
        <v>241.2</v>
      </c>
      <c r="L3" s="206">
        <v>6.54</v>
      </c>
      <c r="M3" s="206">
        <v>2.64</v>
      </c>
      <c r="N3" s="206">
        <v>2.16</v>
      </c>
      <c r="O3" s="206">
        <v>3.04</v>
      </c>
      <c r="P3" s="206">
        <v>1.01</v>
      </c>
      <c r="Q3" s="206">
        <v>4.5999999999999996</v>
      </c>
      <c r="R3" s="206">
        <v>10.33</v>
      </c>
      <c r="S3" s="206">
        <v>5.75</v>
      </c>
      <c r="T3" s="206">
        <v>0.56000000000000005</v>
      </c>
      <c r="U3" s="206">
        <v>2.1800000000000002</v>
      </c>
      <c r="V3" s="206">
        <v>7.52</v>
      </c>
      <c r="W3" s="206">
        <v>14.08</v>
      </c>
      <c r="X3" s="206">
        <v>19.52</v>
      </c>
      <c r="Y3" s="206">
        <v>0</v>
      </c>
      <c r="Z3" s="206">
        <v>4.8499999999999996</v>
      </c>
      <c r="AA3" s="206">
        <v>25.25</v>
      </c>
      <c r="AB3" s="206">
        <v>0</v>
      </c>
      <c r="AC3" s="206">
        <v>19.73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17.36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19.920000000000002</v>
      </c>
      <c r="D4" s="206">
        <v>0</v>
      </c>
      <c r="E4" s="206">
        <v>0</v>
      </c>
      <c r="F4" s="206">
        <v>32.770000000000003</v>
      </c>
      <c r="G4" s="206">
        <v>0</v>
      </c>
      <c r="H4" s="206">
        <v>0</v>
      </c>
      <c r="I4" s="206">
        <v>42.67</v>
      </c>
      <c r="J4" s="206">
        <v>0.73</v>
      </c>
      <c r="K4" s="206">
        <v>241.2</v>
      </c>
      <c r="L4" s="206">
        <v>6.54</v>
      </c>
      <c r="M4" s="206">
        <v>2.64</v>
      </c>
      <c r="N4" s="206">
        <v>2.16</v>
      </c>
      <c r="O4" s="206">
        <v>3.04</v>
      </c>
      <c r="P4" s="206">
        <v>1.01</v>
      </c>
      <c r="Q4" s="206">
        <v>4.5999999999999996</v>
      </c>
      <c r="R4" s="206">
        <v>10.33</v>
      </c>
      <c r="S4" s="206">
        <v>5.75</v>
      </c>
      <c r="T4" s="206">
        <v>0.56000000000000005</v>
      </c>
      <c r="U4" s="206">
        <v>2.1800000000000002</v>
      </c>
      <c r="V4" s="206">
        <v>9.1</v>
      </c>
      <c r="W4" s="206">
        <v>14.27</v>
      </c>
      <c r="X4" s="206">
        <v>28.82</v>
      </c>
      <c r="Y4" s="206">
        <v>0</v>
      </c>
      <c r="Z4" s="206">
        <v>4.8499999999999996</v>
      </c>
      <c r="AA4" s="206">
        <v>25.25</v>
      </c>
      <c r="AB4" s="206">
        <v>0</v>
      </c>
      <c r="AC4" s="206">
        <v>19.73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17.36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19.920000000000002</v>
      </c>
      <c r="D5" s="206">
        <v>0</v>
      </c>
      <c r="E5" s="206">
        <v>0</v>
      </c>
      <c r="F5" s="206">
        <v>32.770000000000003</v>
      </c>
      <c r="G5" s="206">
        <v>0</v>
      </c>
      <c r="H5" s="206">
        <v>0</v>
      </c>
      <c r="I5" s="206">
        <v>42.67</v>
      </c>
      <c r="J5" s="206">
        <v>0.73</v>
      </c>
      <c r="K5" s="206">
        <v>241.2</v>
      </c>
      <c r="L5" s="206">
        <v>6.54</v>
      </c>
      <c r="M5" s="206">
        <v>2.64</v>
      </c>
      <c r="N5" s="206">
        <v>2.16</v>
      </c>
      <c r="O5" s="206">
        <v>3.04</v>
      </c>
      <c r="P5" s="206">
        <v>1.01</v>
      </c>
      <c r="Q5" s="206">
        <v>4.5999999999999996</v>
      </c>
      <c r="R5" s="206">
        <v>10.33</v>
      </c>
      <c r="S5" s="206">
        <v>5.75</v>
      </c>
      <c r="T5" s="206">
        <v>0.56000000000000005</v>
      </c>
      <c r="U5" s="206">
        <v>2.1800000000000002</v>
      </c>
      <c r="V5" s="206">
        <v>9.1</v>
      </c>
      <c r="W5" s="206">
        <v>15.59</v>
      </c>
      <c r="X5" s="206">
        <v>28.82</v>
      </c>
      <c r="Y5" s="206">
        <v>0</v>
      </c>
      <c r="Z5" s="206">
        <v>4.8499999999999996</v>
      </c>
      <c r="AA5" s="206">
        <v>25.25</v>
      </c>
      <c r="AB5" s="206">
        <v>0</v>
      </c>
      <c r="AC5" s="206">
        <v>19.73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17.36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19.920000000000002</v>
      </c>
      <c r="D6" s="206">
        <v>0</v>
      </c>
      <c r="E6" s="206">
        <v>0</v>
      </c>
      <c r="F6" s="206">
        <v>32.770000000000003</v>
      </c>
      <c r="G6" s="206">
        <v>0</v>
      </c>
      <c r="H6" s="206">
        <v>0</v>
      </c>
      <c r="I6" s="206">
        <v>42.67</v>
      </c>
      <c r="J6" s="206">
        <v>0.73</v>
      </c>
      <c r="K6" s="206">
        <v>241.2</v>
      </c>
      <c r="L6" s="206">
        <v>6.54</v>
      </c>
      <c r="M6" s="206">
        <v>2.64</v>
      </c>
      <c r="N6" s="206">
        <v>2.16</v>
      </c>
      <c r="O6" s="206">
        <v>3.04</v>
      </c>
      <c r="P6" s="206">
        <v>1.01</v>
      </c>
      <c r="Q6" s="206">
        <v>4.5999999999999996</v>
      </c>
      <c r="R6" s="206">
        <v>10.33</v>
      </c>
      <c r="S6" s="206">
        <v>5.75</v>
      </c>
      <c r="T6" s="206">
        <v>0.56000000000000005</v>
      </c>
      <c r="U6" s="206">
        <v>2.1800000000000002</v>
      </c>
      <c r="V6" s="206">
        <v>9.1</v>
      </c>
      <c r="W6" s="206">
        <v>15.59</v>
      </c>
      <c r="X6" s="206">
        <v>28.82</v>
      </c>
      <c r="Y6" s="206">
        <v>0</v>
      </c>
      <c r="Z6" s="206">
        <v>4.8499999999999996</v>
      </c>
      <c r="AA6" s="206">
        <v>25.25</v>
      </c>
      <c r="AB6" s="206">
        <v>0</v>
      </c>
      <c r="AC6" s="206">
        <v>19.73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17.36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19.920000000000002</v>
      </c>
      <c r="D7" s="206">
        <v>0</v>
      </c>
      <c r="E7" s="206">
        <v>0</v>
      </c>
      <c r="F7" s="206">
        <v>32.770000000000003</v>
      </c>
      <c r="G7" s="206">
        <v>0</v>
      </c>
      <c r="H7" s="206">
        <v>0</v>
      </c>
      <c r="I7" s="206">
        <v>42.67</v>
      </c>
      <c r="J7" s="206">
        <v>0.73</v>
      </c>
      <c r="K7" s="206">
        <v>241.2</v>
      </c>
      <c r="L7" s="206">
        <v>6.54</v>
      </c>
      <c r="M7" s="206">
        <v>2.64</v>
      </c>
      <c r="N7" s="206">
        <v>2.16</v>
      </c>
      <c r="O7" s="206">
        <v>3.04</v>
      </c>
      <c r="P7" s="206">
        <v>1.01</v>
      </c>
      <c r="Q7" s="206">
        <v>4.5999999999999996</v>
      </c>
      <c r="R7" s="206">
        <v>10.33</v>
      </c>
      <c r="S7" s="206">
        <v>5.75</v>
      </c>
      <c r="T7" s="206">
        <v>0.56000000000000005</v>
      </c>
      <c r="U7" s="206">
        <v>2.1800000000000002</v>
      </c>
      <c r="V7" s="206">
        <v>9.1</v>
      </c>
      <c r="W7" s="206">
        <v>15.59</v>
      </c>
      <c r="X7" s="206">
        <v>28.82</v>
      </c>
      <c r="Y7" s="206">
        <v>0</v>
      </c>
      <c r="Z7" s="206">
        <v>4.8499999999999996</v>
      </c>
      <c r="AA7" s="206">
        <v>25.25</v>
      </c>
      <c r="AB7" s="206">
        <v>0</v>
      </c>
      <c r="AC7" s="206">
        <v>19.73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19.920000000000002</v>
      </c>
      <c r="D8" s="206">
        <v>0</v>
      </c>
      <c r="E8" s="206">
        <v>0</v>
      </c>
      <c r="F8" s="206">
        <v>32.770000000000003</v>
      </c>
      <c r="G8" s="206">
        <v>0</v>
      </c>
      <c r="H8" s="206">
        <v>0</v>
      </c>
      <c r="I8" s="206">
        <v>42.67</v>
      </c>
      <c r="J8" s="206">
        <v>0.73</v>
      </c>
      <c r="K8" s="206">
        <v>241.2</v>
      </c>
      <c r="L8" s="206">
        <v>6.54</v>
      </c>
      <c r="M8" s="206">
        <v>2.64</v>
      </c>
      <c r="N8" s="206">
        <v>2.16</v>
      </c>
      <c r="O8" s="206">
        <v>3.04</v>
      </c>
      <c r="P8" s="206">
        <v>1.01</v>
      </c>
      <c r="Q8" s="206">
        <v>4.5999999999999996</v>
      </c>
      <c r="R8" s="206">
        <v>10.199999999999999</v>
      </c>
      <c r="S8" s="206">
        <v>5.64</v>
      </c>
      <c r="T8" s="206">
        <v>0.56000000000000005</v>
      </c>
      <c r="U8" s="206">
        <v>2.1800000000000002</v>
      </c>
      <c r="V8" s="206">
        <v>9.1</v>
      </c>
      <c r="W8" s="206">
        <v>15.59</v>
      </c>
      <c r="X8" s="206">
        <v>28.82</v>
      </c>
      <c r="Y8" s="206">
        <v>0</v>
      </c>
      <c r="Z8" s="206">
        <v>4.8499999999999996</v>
      </c>
      <c r="AA8" s="206">
        <v>25.25</v>
      </c>
      <c r="AB8" s="206">
        <v>0</v>
      </c>
      <c r="AC8" s="206">
        <v>18.739999999999998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19.920000000000002</v>
      </c>
      <c r="D9" s="206">
        <v>0</v>
      </c>
      <c r="E9" s="206">
        <v>0</v>
      </c>
      <c r="F9" s="206">
        <v>32.770000000000003</v>
      </c>
      <c r="G9" s="206">
        <v>0</v>
      </c>
      <c r="H9" s="206">
        <v>0</v>
      </c>
      <c r="I9" s="206">
        <v>42.67</v>
      </c>
      <c r="J9" s="206">
        <v>0.73</v>
      </c>
      <c r="K9" s="206">
        <v>241.2</v>
      </c>
      <c r="L9" s="206">
        <v>6.54</v>
      </c>
      <c r="M9" s="206">
        <v>2.64</v>
      </c>
      <c r="N9" s="206">
        <v>2.16</v>
      </c>
      <c r="O9" s="206">
        <v>3.04</v>
      </c>
      <c r="P9" s="206">
        <v>1.01</v>
      </c>
      <c r="Q9" s="206">
        <v>4.5999999999999996</v>
      </c>
      <c r="R9" s="206">
        <v>10.199999999999999</v>
      </c>
      <c r="S9" s="206">
        <v>5.64</v>
      </c>
      <c r="T9" s="206">
        <v>0.56000000000000005</v>
      </c>
      <c r="U9" s="206">
        <v>2.0699999999999998</v>
      </c>
      <c r="V9" s="206">
        <v>9.1</v>
      </c>
      <c r="W9" s="206">
        <v>15.59</v>
      </c>
      <c r="X9" s="206">
        <v>28.82</v>
      </c>
      <c r="Y9" s="206">
        <v>0</v>
      </c>
      <c r="Z9" s="206">
        <v>4.8499999999999996</v>
      </c>
      <c r="AA9" s="206">
        <v>25.25</v>
      </c>
      <c r="AB9" s="206">
        <v>0</v>
      </c>
      <c r="AC9" s="206">
        <v>18.739999999999998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19.920000000000002</v>
      </c>
      <c r="D10" s="206">
        <v>0</v>
      </c>
      <c r="E10" s="206">
        <v>0</v>
      </c>
      <c r="F10" s="206">
        <v>32.770000000000003</v>
      </c>
      <c r="G10" s="206">
        <v>0</v>
      </c>
      <c r="H10" s="206">
        <v>0</v>
      </c>
      <c r="I10" s="206">
        <v>42.67</v>
      </c>
      <c r="J10" s="206">
        <v>0.73</v>
      </c>
      <c r="K10" s="206">
        <v>241.2</v>
      </c>
      <c r="L10" s="206">
        <v>6.54</v>
      </c>
      <c r="M10" s="206">
        <v>2.64</v>
      </c>
      <c r="N10" s="206">
        <v>2.16</v>
      </c>
      <c r="O10" s="206">
        <v>3.04</v>
      </c>
      <c r="P10" s="206">
        <v>1.01</v>
      </c>
      <c r="Q10" s="206">
        <v>4.5999999999999996</v>
      </c>
      <c r="R10" s="206">
        <v>10.33</v>
      </c>
      <c r="S10" s="206">
        <v>5.75</v>
      </c>
      <c r="T10" s="206">
        <v>0.56000000000000005</v>
      </c>
      <c r="U10" s="206">
        <v>1.97</v>
      </c>
      <c r="V10" s="206">
        <v>9.1</v>
      </c>
      <c r="W10" s="206">
        <v>15.59</v>
      </c>
      <c r="X10" s="206">
        <v>28.82</v>
      </c>
      <c r="Y10" s="206">
        <v>0</v>
      </c>
      <c r="Z10" s="206">
        <v>4.8499999999999996</v>
      </c>
      <c r="AA10" s="206">
        <v>25.25</v>
      </c>
      <c r="AB10" s="206">
        <v>0</v>
      </c>
      <c r="AC10" s="206">
        <v>18.739999999999998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20.010000000000002</v>
      </c>
      <c r="D11" s="206">
        <v>0</v>
      </c>
      <c r="E11" s="206">
        <v>0</v>
      </c>
      <c r="F11" s="206">
        <v>32.770000000000003</v>
      </c>
      <c r="G11" s="206">
        <v>0</v>
      </c>
      <c r="H11" s="206">
        <v>0</v>
      </c>
      <c r="I11" s="206">
        <v>42.67</v>
      </c>
      <c r="J11" s="206">
        <v>0.73</v>
      </c>
      <c r="K11" s="206">
        <v>241.2</v>
      </c>
      <c r="L11" s="206">
        <v>6.54</v>
      </c>
      <c r="M11" s="206">
        <v>2.64</v>
      </c>
      <c r="N11" s="206">
        <v>2.16</v>
      </c>
      <c r="O11" s="206">
        <v>3.04</v>
      </c>
      <c r="P11" s="206">
        <v>1.1599999999999999</v>
      </c>
      <c r="Q11" s="206">
        <v>4.5999999999999996</v>
      </c>
      <c r="R11" s="206">
        <v>9.2799999999999994</v>
      </c>
      <c r="S11" s="206">
        <v>5.75</v>
      </c>
      <c r="T11" s="206">
        <v>0.56000000000000005</v>
      </c>
      <c r="U11" s="206">
        <v>1.74</v>
      </c>
      <c r="V11" s="206">
        <v>9.1</v>
      </c>
      <c r="W11" s="206">
        <v>15.59</v>
      </c>
      <c r="X11" s="206">
        <v>28.82</v>
      </c>
      <c r="Y11" s="206">
        <v>0</v>
      </c>
      <c r="Z11" s="206">
        <v>4.8499999999999996</v>
      </c>
      <c r="AA11" s="206">
        <v>25.25</v>
      </c>
      <c r="AB11" s="206">
        <v>0</v>
      </c>
      <c r="AC11" s="206">
        <v>18.739999999999998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20.010000000000002</v>
      </c>
      <c r="D12" s="206">
        <v>0</v>
      </c>
      <c r="E12" s="206">
        <v>0</v>
      </c>
      <c r="F12" s="206">
        <v>32.770000000000003</v>
      </c>
      <c r="G12" s="206">
        <v>0</v>
      </c>
      <c r="H12" s="206">
        <v>0</v>
      </c>
      <c r="I12" s="206">
        <v>42.67</v>
      </c>
      <c r="J12" s="206">
        <v>0.73</v>
      </c>
      <c r="K12" s="206">
        <v>241.2</v>
      </c>
      <c r="L12" s="206">
        <v>6.54</v>
      </c>
      <c r="M12" s="206">
        <v>2.64</v>
      </c>
      <c r="N12" s="206">
        <v>2.16</v>
      </c>
      <c r="O12" s="206">
        <v>3.04</v>
      </c>
      <c r="P12" s="206">
        <v>1.1599999999999999</v>
      </c>
      <c r="Q12" s="206">
        <v>4.5999999999999996</v>
      </c>
      <c r="R12" s="206">
        <v>9.2799999999999994</v>
      </c>
      <c r="S12" s="206">
        <v>5.75</v>
      </c>
      <c r="T12" s="206">
        <v>0.56000000000000005</v>
      </c>
      <c r="U12" s="206">
        <v>1.74</v>
      </c>
      <c r="V12" s="206">
        <v>9.1</v>
      </c>
      <c r="W12" s="206">
        <v>15.59</v>
      </c>
      <c r="X12" s="206">
        <v>28.82</v>
      </c>
      <c r="Y12" s="206">
        <v>0</v>
      </c>
      <c r="Z12" s="206">
        <v>4.8499999999999996</v>
      </c>
      <c r="AA12" s="206">
        <v>25.25</v>
      </c>
      <c r="AB12" s="206">
        <v>0</v>
      </c>
      <c r="AC12" s="206">
        <v>18.739999999999998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20.010000000000002</v>
      </c>
      <c r="D13" s="206">
        <v>0</v>
      </c>
      <c r="E13" s="206">
        <v>0</v>
      </c>
      <c r="F13" s="206">
        <v>32.770000000000003</v>
      </c>
      <c r="G13" s="206">
        <v>0</v>
      </c>
      <c r="H13" s="206">
        <v>0</v>
      </c>
      <c r="I13" s="206">
        <v>42.67</v>
      </c>
      <c r="J13" s="206">
        <v>0.73</v>
      </c>
      <c r="K13" s="206">
        <v>241.2</v>
      </c>
      <c r="L13" s="206">
        <v>6.54</v>
      </c>
      <c r="M13" s="206">
        <v>2.64</v>
      </c>
      <c r="N13" s="206">
        <v>2.16</v>
      </c>
      <c r="O13" s="206">
        <v>3.04</v>
      </c>
      <c r="P13" s="206">
        <v>1.02</v>
      </c>
      <c r="Q13" s="206">
        <v>4.5999999999999996</v>
      </c>
      <c r="R13" s="206">
        <v>9.2799999999999994</v>
      </c>
      <c r="S13" s="206">
        <v>5.75</v>
      </c>
      <c r="T13" s="206">
        <v>0.56000000000000005</v>
      </c>
      <c r="U13" s="206">
        <v>1.74</v>
      </c>
      <c r="V13" s="206">
        <v>9.1</v>
      </c>
      <c r="W13" s="206">
        <v>15.59</v>
      </c>
      <c r="X13" s="206">
        <v>28.82</v>
      </c>
      <c r="Y13" s="206">
        <v>0</v>
      </c>
      <c r="Z13" s="206">
        <v>62.5</v>
      </c>
      <c r="AA13" s="206">
        <v>25.25</v>
      </c>
      <c r="AB13" s="206">
        <v>0</v>
      </c>
      <c r="AC13" s="206">
        <v>18.739999999999998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20.010000000000002</v>
      </c>
      <c r="D14" s="206">
        <v>0</v>
      </c>
      <c r="E14" s="206">
        <v>0</v>
      </c>
      <c r="F14" s="206">
        <v>32.770000000000003</v>
      </c>
      <c r="G14" s="206">
        <v>0</v>
      </c>
      <c r="H14" s="206">
        <v>0</v>
      </c>
      <c r="I14" s="206">
        <v>42.67</v>
      </c>
      <c r="J14" s="206">
        <v>0.73</v>
      </c>
      <c r="K14" s="206">
        <v>241.2</v>
      </c>
      <c r="L14" s="206">
        <v>6.54</v>
      </c>
      <c r="M14" s="206">
        <v>2.64</v>
      </c>
      <c r="N14" s="206">
        <v>2.16</v>
      </c>
      <c r="O14" s="206">
        <v>3.04</v>
      </c>
      <c r="P14" s="206">
        <v>1.02</v>
      </c>
      <c r="Q14" s="206">
        <v>4.5999999999999996</v>
      </c>
      <c r="R14" s="206">
        <v>9.2799999999999994</v>
      </c>
      <c r="S14" s="206">
        <v>5.75</v>
      </c>
      <c r="T14" s="206">
        <v>0.56000000000000005</v>
      </c>
      <c r="U14" s="206">
        <v>1.74</v>
      </c>
      <c r="V14" s="206">
        <v>9.1</v>
      </c>
      <c r="W14" s="206">
        <v>15.59</v>
      </c>
      <c r="X14" s="206">
        <v>28.82</v>
      </c>
      <c r="Y14" s="206">
        <v>0</v>
      </c>
      <c r="Z14" s="206">
        <v>62.5</v>
      </c>
      <c r="AA14" s="206">
        <v>25.25</v>
      </c>
      <c r="AB14" s="206">
        <v>0</v>
      </c>
      <c r="AC14" s="206">
        <v>18.739999999999998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20.010000000000002</v>
      </c>
      <c r="D15" s="206">
        <v>0</v>
      </c>
      <c r="E15" s="206">
        <v>0</v>
      </c>
      <c r="F15" s="206">
        <v>32.770000000000003</v>
      </c>
      <c r="G15" s="206">
        <v>0</v>
      </c>
      <c r="H15" s="206">
        <v>0</v>
      </c>
      <c r="I15" s="206">
        <v>42.67</v>
      </c>
      <c r="J15" s="206">
        <v>0.73</v>
      </c>
      <c r="K15" s="206">
        <v>241.2</v>
      </c>
      <c r="L15" s="206">
        <v>6.54</v>
      </c>
      <c r="M15" s="206">
        <v>2.64</v>
      </c>
      <c r="N15" s="206">
        <v>2.16</v>
      </c>
      <c r="O15" s="206">
        <v>3.04</v>
      </c>
      <c r="P15" s="206">
        <v>1.02</v>
      </c>
      <c r="Q15" s="206">
        <v>4.5999999999999996</v>
      </c>
      <c r="R15" s="206">
        <v>9.2799999999999994</v>
      </c>
      <c r="S15" s="206">
        <v>5.75</v>
      </c>
      <c r="T15" s="206">
        <v>0.56000000000000005</v>
      </c>
      <c r="U15" s="206">
        <v>1.9</v>
      </c>
      <c r="V15" s="206">
        <v>9.1</v>
      </c>
      <c r="W15" s="206">
        <v>15.59</v>
      </c>
      <c r="X15" s="206">
        <v>28.82</v>
      </c>
      <c r="Y15" s="206">
        <v>0</v>
      </c>
      <c r="Z15" s="206">
        <v>62.5</v>
      </c>
      <c r="AA15" s="206">
        <v>25.25</v>
      </c>
      <c r="AB15" s="206">
        <v>0</v>
      </c>
      <c r="AC15" s="206">
        <v>18.739999999999998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20.010000000000002</v>
      </c>
      <c r="D16" s="206">
        <v>0</v>
      </c>
      <c r="E16" s="206">
        <v>0</v>
      </c>
      <c r="F16" s="206">
        <v>32.770000000000003</v>
      </c>
      <c r="G16" s="206">
        <v>0</v>
      </c>
      <c r="H16" s="206">
        <v>0</v>
      </c>
      <c r="I16" s="206">
        <v>42.67</v>
      </c>
      <c r="J16" s="206">
        <v>0.73</v>
      </c>
      <c r="K16" s="206">
        <v>241.2</v>
      </c>
      <c r="L16" s="206">
        <v>6.54</v>
      </c>
      <c r="M16" s="206">
        <v>2.64</v>
      </c>
      <c r="N16" s="206">
        <v>2.16</v>
      </c>
      <c r="O16" s="206">
        <v>3.04</v>
      </c>
      <c r="P16" s="206">
        <v>1.02</v>
      </c>
      <c r="Q16" s="206">
        <v>4.5999999999999996</v>
      </c>
      <c r="R16" s="206">
        <v>9.2799999999999994</v>
      </c>
      <c r="S16" s="206">
        <v>5.75</v>
      </c>
      <c r="T16" s="206">
        <v>0.56000000000000005</v>
      </c>
      <c r="U16" s="206">
        <v>1.78</v>
      </c>
      <c r="V16" s="206">
        <v>9.1</v>
      </c>
      <c r="W16" s="206">
        <v>15.59</v>
      </c>
      <c r="X16" s="206">
        <v>28.82</v>
      </c>
      <c r="Y16" s="206">
        <v>0</v>
      </c>
      <c r="Z16" s="206">
        <v>62.5</v>
      </c>
      <c r="AA16" s="206">
        <v>25.25</v>
      </c>
      <c r="AB16" s="206">
        <v>0</v>
      </c>
      <c r="AC16" s="206">
        <v>18.739999999999998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20.010000000000002</v>
      </c>
      <c r="D17" s="206">
        <v>0</v>
      </c>
      <c r="E17" s="206">
        <v>0</v>
      </c>
      <c r="F17" s="206">
        <v>32.770000000000003</v>
      </c>
      <c r="G17" s="206">
        <v>0</v>
      </c>
      <c r="H17" s="206">
        <v>0</v>
      </c>
      <c r="I17" s="206">
        <v>42.67</v>
      </c>
      <c r="J17" s="206">
        <v>0.73</v>
      </c>
      <c r="K17" s="206">
        <v>241.2</v>
      </c>
      <c r="L17" s="206">
        <v>6.54</v>
      </c>
      <c r="M17" s="206">
        <v>2.64</v>
      </c>
      <c r="N17" s="206">
        <v>2.16</v>
      </c>
      <c r="O17" s="206">
        <v>3.04</v>
      </c>
      <c r="P17" s="206">
        <v>1.02</v>
      </c>
      <c r="Q17" s="206">
        <v>4.5999999999999996</v>
      </c>
      <c r="R17" s="206">
        <v>9.2799999999999994</v>
      </c>
      <c r="S17" s="206">
        <v>5.75</v>
      </c>
      <c r="T17" s="206">
        <v>0.56000000000000005</v>
      </c>
      <c r="U17" s="206">
        <v>1.78</v>
      </c>
      <c r="V17" s="206">
        <v>9.1</v>
      </c>
      <c r="W17" s="206">
        <v>15.59</v>
      </c>
      <c r="X17" s="206">
        <v>28.82</v>
      </c>
      <c r="Y17" s="206">
        <v>0</v>
      </c>
      <c r="Z17" s="206">
        <v>62.5</v>
      </c>
      <c r="AA17" s="206">
        <v>25.25</v>
      </c>
      <c r="AB17" s="206">
        <v>0</v>
      </c>
      <c r="AC17" s="206">
        <v>18.739999999999998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20.010000000000002</v>
      </c>
      <c r="D18" s="206">
        <v>0</v>
      </c>
      <c r="E18" s="206">
        <v>0</v>
      </c>
      <c r="F18" s="206">
        <v>32.770000000000003</v>
      </c>
      <c r="G18" s="206">
        <v>0</v>
      </c>
      <c r="H18" s="206">
        <v>0</v>
      </c>
      <c r="I18" s="206">
        <v>42.67</v>
      </c>
      <c r="J18" s="206">
        <v>0.73</v>
      </c>
      <c r="K18" s="206">
        <v>241.2</v>
      </c>
      <c r="L18" s="206">
        <v>6.54</v>
      </c>
      <c r="M18" s="206">
        <v>2.64</v>
      </c>
      <c r="N18" s="206">
        <v>2.16</v>
      </c>
      <c r="O18" s="206">
        <v>3.04</v>
      </c>
      <c r="P18" s="206">
        <v>1.02</v>
      </c>
      <c r="Q18" s="206">
        <v>4.5999999999999996</v>
      </c>
      <c r="R18" s="206">
        <v>9.2799999999999994</v>
      </c>
      <c r="S18" s="206">
        <v>5.75</v>
      </c>
      <c r="T18" s="206">
        <v>0.56000000000000005</v>
      </c>
      <c r="U18" s="206">
        <v>1.78</v>
      </c>
      <c r="V18" s="206">
        <v>9.1</v>
      </c>
      <c r="W18" s="206">
        <v>15.59</v>
      </c>
      <c r="X18" s="206">
        <v>28.82</v>
      </c>
      <c r="Y18" s="206">
        <v>0</v>
      </c>
      <c r="Z18" s="206">
        <v>62.5</v>
      </c>
      <c r="AA18" s="206">
        <v>25.25</v>
      </c>
      <c r="AB18" s="206">
        <v>0</v>
      </c>
      <c r="AC18" s="206">
        <v>18.739999999999998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20.010000000000002</v>
      </c>
      <c r="D19" s="206">
        <v>0</v>
      </c>
      <c r="E19" s="206">
        <v>0</v>
      </c>
      <c r="F19" s="206">
        <v>32.770000000000003</v>
      </c>
      <c r="G19" s="206">
        <v>0</v>
      </c>
      <c r="H19" s="206">
        <v>0</v>
      </c>
      <c r="I19" s="206">
        <v>42.67</v>
      </c>
      <c r="J19" s="206">
        <v>0.73</v>
      </c>
      <c r="K19" s="206">
        <v>241.2</v>
      </c>
      <c r="L19" s="206">
        <v>6.54</v>
      </c>
      <c r="M19" s="206">
        <v>2.64</v>
      </c>
      <c r="N19" s="206">
        <v>2.16</v>
      </c>
      <c r="O19" s="206">
        <v>3.04</v>
      </c>
      <c r="P19" s="206">
        <v>1.02</v>
      </c>
      <c r="Q19" s="206">
        <v>4.5999999999999996</v>
      </c>
      <c r="R19" s="206">
        <v>9.2799999999999994</v>
      </c>
      <c r="S19" s="206">
        <v>5.75</v>
      </c>
      <c r="T19" s="206">
        <v>0.56000000000000005</v>
      </c>
      <c r="U19" s="206">
        <v>1.78</v>
      </c>
      <c r="V19" s="206">
        <v>9.1</v>
      </c>
      <c r="W19" s="206">
        <v>15.59</v>
      </c>
      <c r="X19" s="206">
        <v>28.82</v>
      </c>
      <c r="Y19" s="206">
        <v>0</v>
      </c>
      <c r="Z19" s="206">
        <v>62.5</v>
      </c>
      <c r="AA19" s="206">
        <v>25.25</v>
      </c>
      <c r="AB19" s="206">
        <v>0</v>
      </c>
      <c r="AC19" s="206">
        <v>18.739999999999998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20.010000000000002</v>
      </c>
      <c r="D20" s="206">
        <v>0</v>
      </c>
      <c r="E20" s="206">
        <v>0</v>
      </c>
      <c r="F20" s="206">
        <v>32.770000000000003</v>
      </c>
      <c r="G20" s="206">
        <v>0</v>
      </c>
      <c r="H20" s="206">
        <v>0</v>
      </c>
      <c r="I20" s="206">
        <v>42.67</v>
      </c>
      <c r="J20" s="206">
        <v>0.73</v>
      </c>
      <c r="K20" s="206">
        <v>244.48</v>
      </c>
      <c r="L20" s="206">
        <v>6.57</v>
      </c>
      <c r="M20" s="206">
        <v>2.64</v>
      </c>
      <c r="N20" s="206">
        <v>2.16</v>
      </c>
      <c r="O20" s="206">
        <v>3.04</v>
      </c>
      <c r="P20" s="206">
        <v>1.02</v>
      </c>
      <c r="Q20" s="206">
        <v>4.5999999999999996</v>
      </c>
      <c r="R20" s="206">
        <v>10.33</v>
      </c>
      <c r="S20" s="206">
        <v>6.44</v>
      </c>
      <c r="T20" s="206">
        <v>0.56000000000000005</v>
      </c>
      <c r="U20" s="206">
        <v>1.78</v>
      </c>
      <c r="V20" s="206">
        <v>9.1</v>
      </c>
      <c r="W20" s="206">
        <v>15.59</v>
      </c>
      <c r="X20" s="206">
        <v>28.82</v>
      </c>
      <c r="Y20" s="206">
        <v>0</v>
      </c>
      <c r="Z20" s="206">
        <v>62.5</v>
      </c>
      <c r="AA20" s="206">
        <v>25.25</v>
      </c>
      <c r="AB20" s="206">
        <v>0</v>
      </c>
      <c r="AC20" s="206">
        <v>18.739999999999998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20.010000000000002</v>
      </c>
      <c r="D21" s="206">
        <v>0</v>
      </c>
      <c r="E21" s="206">
        <v>0</v>
      </c>
      <c r="F21" s="206">
        <v>32.770000000000003</v>
      </c>
      <c r="G21" s="206">
        <v>0</v>
      </c>
      <c r="H21" s="206">
        <v>0</v>
      </c>
      <c r="I21" s="206">
        <v>42.67</v>
      </c>
      <c r="J21" s="206">
        <v>0.73</v>
      </c>
      <c r="K21" s="206">
        <v>244.44</v>
      </c>
      <c r="L21" s="206">
        <v>6.57</v>
      </c>
      <c r="M21" s="206">
        <v>2.64</v>
      </c>
      <c r="N21" s="206">
        <v>2.16</v>
      </c>
      <c r="O21" s="206">
        <v>3.04</v>
      </c>
      <c r="P21" s="206">
        <v>1.02</v>
      </c>
      <c r="Q21" s="206">
        <v>4.5999999999999996</v>
      </c>
      <c r="R21" s="206">
        <v>10.33</v>
      </c>
      <c r="S21" s="206">
        <v>6.44</v>
      </c>
      <c r="T21" s="206">
        <v>0.56000000000000005</v>
      </c>
      <c r="U21" s="206">
        <v>1.78</v>
      </c>
      <c r="V21" s="206">
        <v>9.1</v>
      </c>
      <c r="W21" s="206">
        <v>15.59</v>
      </c>
      <c r="X21" s="206">
        <v>28.82</v>
      </c>
      <c r="Y21" s="206">
        <v>0</v>
      </c>
      <c r="Z21" s="206">
        <v>62.5</v>
      </c>
      <c r="AA21" s="206">
        <v>25.25</v>
      </c>
      <c r="AB21" s="206">
        <v>0</v>
      </c>
      <c r="AC21" s="206">
        <v>18.739999999999998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20.010000000000002</v>
      </c>
      <c r="D22" s="206">
        <v>0</v>
      </c>
      <c r="E22" s="206">
        <v>0</v>
      </c>
      <c r="F22" s="206">
        <v>32.770000000000003</v>
      </c>
      <c r="G22" s="206">
        <v>0</v>
      </c>
      <c r="H22" s="206">
        <v>0</v>
      </c>
      <c r="I22" s="206">
        <v>42.67</v>
      </c>
      <c r="J22" s="206">
        <v>0.73</v>
      </c>
      <c r="K22" s="206">
        <v>244.48</v>
      </c>
      <c r="L22" s="206">
        <v>6.57</v>
      </c>
      <c r="M22" s="206">
        <v>2.64</v>
      </c>
      <c r="N22" s="206">
        <v>2.16</v>
      </c>
      <c r="O22" s="206">
        <v>3.04</v>
      </c>
      <c r="P22" s="206">
        <v>1.02</v>
      </c>
      <c r="Q22" s="206">
        <v>4.67</v>
      </c>
      <c r="R22" s="206">
        <v>10.33</v>
      </c>
      <c r="S22" s="206">
        <v>6.44</v>
      </c>
      <c r="T22" s="206">
        <v>0.56000000000000005</v>
      </c>
      <c r="U22" s="206">
        <v>1.78</v>
      </c>
      <c r="V22" s="206">
        <v>9.1</v>
      </c>
      <c r="W22" s="206">
        <v>15.59</v>
      </c>
      <c r="X22" s="206">
        <v>28.82</v>
      </c>
      <c r="Y22" s="206">
        <v>0</v>
      </c>
      <c r="Z22" s="206">
        <v>62.5</v>
      </c>
      <c r="AA22" s="206">
        <v>25.25</v>
      </c>
      <c r="AB22" s="206">
        <v>0</v>
      </c>
      <c r="AC22" s="206">
        <v>18.739999999999998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20.010000000000002</v>
      </c>
      <c r="D23" s="206">
        <v>0</v>
      </c>
      <c r="E23" s="206">
        <v>0</v>
      </c>
      <c r="F23" s="206">
        <v>32.770000000000003</v>
      </c>
      <c r="G23" s="206">
        <v>0</v>
      </c>
      <c r="H23" s="206">
        <v>0</v>
      </c>
      <c r="I23" s="206">
        <v>42.67</v>
      </c>
      <c r="J23" s="206">
        <v>0.73</v>
      </c>
      <c r="K23" s="206">
        <v>245.16</v>
      </c>
      <c r="L23" s="206">
        <v>6.57</v>
      </c>
      <c r="M23" s="206">
        <v>2.64</v>
      </c>
      <c r="N23" s="206">
        <v>2.16</v>
      </c>
      <c r="O23" s="206">
        <v>3.04</v>
      </c>
      <c r="P23" s="206">
        <v>1.02</v>
      </c>
      <c r="Q23" s="206">
        <v>4.68</v>
      </c>
      <c r="R23" s="206">
        <v>10.67</v>
      </c>
      <c r="S23" s="206">
        <v>6.44</v>
      </c>
      <c r="T23" s="206">
        <v>0.56000000000000005</v>
      </c>
      <c r="U23" s="206">
        <v>1.78</v>
      </c>
      <c r="V23" s="206">
        <v>9.1</v>
      </c>
      <c r="W23" s="206">
        <v>16.170000000000002</v>
      </c>
      <c r="X23" s="206">
        <v>30.24</v>
      </c>
      <c r="Y23" s="206">
        <v>0</v>
      </c>
      <c r="Z23" s="206">
        <v>62.49</v>
      </c>
      <c r="AA23" s="206">
        <v>25.25</v>
      </c>
      <c r="AB23" s="206">
        <v>0</v>
      </c>
      <c r="AC23" s="206">
        <v>19.73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20.010000000000002</v>
      </c>
      <c r="D24" s="206">
        <v>0</v>
      </c>
      <c r="E24" s="206">
        <v>0</v>
      </c>
      <c r="F24" s="206">
        <v>32.770000000000003</v>
      </c>
      <c r="G24" s="206">
        <v>0</v>
      </c>
      <c r="H24" s="206">
        <v>0</v>
      </c>
      <c r="I24" s="206">
        <v>42.67</v>
      </c>
      <c r="J24" s="206">
        <v>0.73</v>
      </c>
      <c r="K24" s="206">
        <v>245.2</v>
      </c>
      <c r="L24" s="206">
        <v>6.57</v>
      </c>
      <c r="M24" s="206">
        <v>2.64</v>
      </c>
      <c r="N24" s="206">
        <v>2.16</v>
      </c>
      <c r="O24" s="206">
        <v>3.04</v>
      </c>
      <c r="P24" s="206">
        <v>1.02</v>
      </c>
      <c r="Q24" s="206">
        <v>4.68</v>
      </c>
      <c r="R24" s="206">
        <v>10.67</v>
      </c>
      <c r="S24" s="206">
        <v>6.44</v>
      </c>
      <c r="T24" s="206">
        <v>0.56000000000000005</v>
      </c>
      <c r="U24" s="206">
        <v>1.78</v>
      </c>
      <c r="V24" s="206">
        <v>9.1</v>
      </c>
      <c r="W24" s="206">
        <v>15.59</v>
      </c>
      <c r="X24" s="206">
        <v>28.82</v>
      </c>
      <c r="Y24" s="206">
        <v>0</v>
      </c>
      <c r="Z24" s="206">
        <v>9.81</v>
      </c>
      <c r="AA24" s="206">
        <v>25.25</v>
      </c>
      <c r="AB24" s="206">
        <v>0</v>
      </c>
      <c r="AC24" s="206">
        <v>19.73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20.010000000000002</v>
      </c>
      <c r="D25" s="206">
        <v>0</v>
      </c>
      <c r="E25" s="206">
        <v>0</v>
      </c>
      <c r="F25" s="206">
        <v>32.770000000000003</v>
      </c>
      <c r="G25" s="206">
        <v>0</v>
      </c>
      <c r="H25" s="206">
        <v>0</v>
      </c>
      <c r="I25" s="206">
        <v>42.67</v>
      </c>
      <c r="J25" s="206">
        <v>0.73</v>
      </c>
      <c r="K25" s="206">
        <v>248.1</v>
      </c>
      <c r="L25" s="206">
        <v>6.57</v>
      </c>
      <c r="M25" s="206">
        <v>2.64</v>
      </c>
      <c r="N25" s="206">
        <v>2.16</v>
      </c>
      <c r="O25" s="206">
        <v>3.04</v>
      </c>
      <c r="P25" s="206">
        <v>1.02</v>
      </c>
      <c r="Q25" s="206">
        <v>4.76</v>
      </c>
      <c r="R25" s="206">
        <v>0.77</v>
      </c>
      <c r="S25" s="206">
        <v>6.65</v>
      </c>
      <c r="T25" s="206">
        <v>0.56000000000000005</v>
      </c>
      <c r="U25" s="206">
        <v>3.44</v>
      </c>
      <c r="V25" s="206">
        <v>9.1</v>
      </c>
      <c r="W25" s="206">
        <v>13</v>
      </c>
      <c r="X25" s="206">
        <v>25.38</v>
      </c>
      <c r="Y25" s="206">
        <v>0</v>
      </c>
      <c r="Z25" s="206">
        <v>4.8499999999999996</v>
      </c>
      <c r="AA25" s="206">
        <v>1.67</v>
      </c>
      <c r="AB25" s="206">
        <v>0</v>
      </c>
      <c r="AC25" s="206">
        <v>19.73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20.010000000000002</v>
      </c>
      <c r="D26" s="206">
        <v>0</v>
      </c>
      <c r="E26" s="206">
        <v>0</v>
      </c>
      <c r="F26" s="206">
        <v>32.770000000000003</v>
      </c>
      <c r="G26" s="206">
        <v>0</v>
      </c>
      <c r="H26" s="206">
        <v>0</v>
      </c>
      <c r="I26" s="206">
        <v>42.67</v>
      </c>
      <c r="J26" s="206">
        <v>0.73</v>
      </c>
      <c r="K26" s="206">
        <v>212.39</v>
      </c>
      <c r="L26" s="206">
        <v>6.57</v>
      </c>
      <c r="M26" s="206">
        <v>2.64</v>
      </c>
      <c r="N26" s="206">
        <v>2.16</v>
      </c>
      <c r="O26" s="206">
        <v>3.04</v>
      </c>
      <c r="P26" s="206">
        <v>1.02</v>
      </c>
      <c r="Q26" s="206">
        <v>4.76</v>
      </c>
      <c r="R26" s="206">
        <v>0.77</v>
      </c>
      <c r="S26" s="206">
        <v>6.65</v>
      </c>
      <c r="T26" s="206">
        <v>0.56000000000000005</v>
      </c>
      <c r="U26" s="206">
        <v>2.65</v>
      </c>
      <c r="V26" s="206">
        <v>0.38</v>
      </c>
      <c r="W26" s="206">
        <v>0.79</v>
      </c>
      <c r="X26" s="206">
        <v>1.94</v>
      </c>
      <c r="Y26" s="206">
        <v>0</v>
      </c>
      <c r="Z26" s="206">
        <v>4.8499999999999996</v>
      </c>
      <c r="AA26" s="206">
        <v>1.67</v>
      </c>
      <c r="AB26" s="206">
        <v>0</v>
      </c>
      <c r="AC26" s="206">
        <v>19.73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17.53</v>
      </c>
      <c r="D27" s="206">
        <v>2.34</v>
      </c>
      <c r="E27" s="206">
        <v>0</v>
      </c>
      <c r="F27" s="206">
        <v>32.770000000000003</v>
      </c>
      <c r="G27" s="206">
        <v>0</v>
      </c>
      <c r="H27" s="206">
        <v>0</v>
      </c>
      <c r="I27" s="206">
        <v>42.67</v>
      </c>
      <c r="J27" s="206">
        <v>0.73</v>
      </c>
      <c r="K27" s="206">
        <v>84.69</v>
      </c>
      <c r="L27" s="206">
        <v>6.61</v>
      </c>
      <c r="M27" s="206">
        <v>2.64</v>
      </c>
      <c r="N27" s="206">
        <v>2.16</v>
      </c>
      <c r="O27" s="206">
        <v>3.04</v>
      </c>
      <c r="P27" s="206">
        <v>1.07</v>
      </c>
      <c r="Q27" s="206">
        <v>6.6</v>
      </c>
      <c r="R27" s="206">
        <v>0.77</v>
      </c>
      <c r="S27" s="206">
        <v>6.65</v>
      </c>
      <c r="T27" s="206">
        <v>0.56000000000000005</v>
      </c>
      <c r="U27" s="206">
        <v>2.14</v>
      </c>
      <c r="V27" s="206">
        <v>0.38</v>
      </c>
      <c r="W27" s="206">
        <v>0.79</v>
      </c>
      <c r="X27" s="206">
        <v>1.82</v>
      </c>
      <c r="Y27" s="206">
        <v>0</v>
      </c>
      <c r="Z27" s="206">
        <v>4.8499999999999996</v>
      </c>
      <c r="AA27" s="206">
        <v>1.67</v>
      </c>
      <c r="AB27" s="206">
        <v>0</v>
      </c>
      <c r="AC27" s="206">
        <v>19.73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23.6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17.53</v>
      </c>
      <c r="D28" s="206">
        <v>2.34</v>
      </c>
      <c r="E28" s="206">
        <v>0</v>
      </c>
      <c r="F28" s="206">
        <v>32.770000000000003</v>
      </c>
      <c r="G28" s="206">
        <v>0</v>
      </c>
      <c r="H28" s="206">
        <v>0</v>
      </c>
      <c r="I28" s="206">
        <v>42.67</v>
      </c>
      <c r="J28" s="206">
        <v>0.73</v>
      </c>
      <c r="K28" s="206">
        <v>21.52</v>
      </c>
      <c r="L28" s="206">
        <v>0.4</v>
      </c>
      <c r="M28" s="206">
        <v>2.64</v>
      </c>
      <c r="N28" s="206">
        <v>2.16</v>
      </c>
      <c r="O28" s="206">
        <v>3.04</v>
      </c>
      <c r="P28" s="206">
        <v>1.07</v>
      </c>
      <c r="Q28" s="206">
        <v>0.4</v>
      </c>
      <c r="R28" s="206">
        <v>0.77</v>
      </c>
      <c r="S28" s="206">
        <v>0.48</v>
      </c>
      <c r="T28" s="206">
        <v>0.56000000000000005</v>
      </c>
      <c r="U28" s="206">
        <v>2.17</v>
      </c>
      <c r="V28" s="206">
        <v>0.38</v>
      </c>
      <c r="W28" s="206">
        <v>0.79</v>
      </c>
      <c r="X28" s="206">
        <v>1.82</v>
      </c>
      <c r="Y28" s="206">
        <v>0</v>
      </c>
      <c r="Z28" s="206">
        <v>4.8499999999999996</v>
      </c>
      <c r="AA28" s="206">
        <v>1.67</v>
      </c>
      <c r="AB28" s="206">
        <v>0</v>
      </c>
      <c r="AC28" s="206">
        <v>19.73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23.6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17.53</v>
      </c>
      <c r="D29" s="206">
        <v>2.34</v>
      </c>
      <c r="E29" s="206">
        <v>0</v>
      </c>
      <c r="F29" s="206">
        <v>32.770000000000003</v>
      </c>
      <c r="G29" s="206">
        <v>0</v>
      </c>
      <c r="H29" s="206">
        <v>0</v>
      </c>
      <c r="I29" s="206">
        <v>42.67</v>
      </c>
      <c r="J29" s="206">
        <v>0.73</v>
      </c>
      <c r="K29" s="206">
        <v>21.52</v>
      </c>
      <c r="L29" s="206">
        <v>0.4</v>
      </c>
      <c r="M29" s="206">
        <v>2.64</v>
      </c>
      <c r="N29" s="206">
        <v>2.16</v>
      </c>
      <c r="O29" s="206">
        <v>3.04</v>
      </c>
      <c r="P29" s="206">
        <v>1.07</v>
      </c>
      <c r="Q29" s="206">
        <v>0.4</v>
      </c>
      <c r="R29" s="206">
        <v>0.77</v>
      </c>
      <c r="S29" s="206">
        <v>0.48</v>
      </c>
      <c r="T29" s="206">
        <v>0.56000000000000005</v>
      </c>
      <c r="U29" s="206">
        <v>2.64</v>
      </c>
      <c r="V29" s="206">
        <v>0.38</v>
      </c>
      <c r="W29" s="206">
        <v>0.75</v>
      </c>
      <c r="X29" s="206">
        <v>1.82</v>
      </c>
      <c r="Y29" s="206">
        <v>0</v>
      </c>
      <c r="Z29" s="206">
        <v>4.8499999999999996</v>
      </c>
      <c r="AA29" s="206">
        <v>1.67</v>
      </c>
      <c r="AB29" s="206">
        <v>0</v>
      </c>
      <c r="AC29" s="206">
        <v>19.73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24.62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17.53</v>
      </c>
      <c r="D30" s="206">
        <v>2.34</v>
      </c>
      <c r="E30" s="206">
        <v>0</v>
      </c>
      <c r="F30" s="206">
        <v>32.770000000000003</v>
      </c>
      <c r="G30" s="206">
        <v>0</v>
      </c>
      <c r="H30" s="206">
        <v>0</v>
      </c>
      <c r="I30" s="206">
        <v>42.67</v>
      </c>
      <c r="J30" s="206">
        <v>0.73</v>
      </c>
      <c r="K30" s="206">
        <v>21.52</v>
      </c>
      <c r="L30" s="206">
        <v>0.4</v>
      </c>
      <c r="M30" s="206">
        <v>2.64</v>
      </c>
      <c r="N30" s="206">
        <v>2.16</v>
      </c>
      <c r="O30" s="206">
        <v>3.04</v>
      </c>
      <c r="P30" s="206">
        <v>1.07</v>
      </c>
      <c r="Q30" s="206">
        <v>0.4</v>
      </c>
      <c r="R30" s="206">
        <v>0.77</v>
      </c>
      <c r="S30" s="206">
        <v>0.48</v>
      </c>
      <c r="T30" s="206">
        <v>0.56000000000000005</v>
      </c>
      <c r="U30" s="206">
        <v>2.2799999999999998</v>
      </c>
      <c r="V30" s="206">
        <v>0.38</v>
      </c>
      <c r="W30" s="206">
        <v>0.75</v>
      </c>
      <c r="X30" s="206">
        <v>1.82</v>
      </c>
      <c r="Y30" s="206">
        <v>0</v>
      </c>
      <c r="Z30" s="206">
        <v>4.8499999999999996</v>
      </c>
      <c r="AA30" s="206">
        <v>1.67</v>
      </c>
      <c r="AB30" s="206">
        <v>0</v>
      </c>
      <c r="AC30" s="206">
        <v>19.73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24.62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17.53</v>
      </c>
      <c r="D31" s="206">
        <v>2.34</v>
      </c>
      <c r="E31" s="206">
        <v>0</v>
      </c>
      <c r="F31" s="206">
        <v>32.770000000000003</v>
      </c>
      <c r="G31" s="206">
        <v>0</v>
      </c>
      <c r="H31" s="206">
        <v>0</v>
      </c>
      <c r="I31" s="206">
        <v>42.67</v>
      </c>
      <c r="J31" s="206">
        <v>0.73</v>
      </c>
      <c r="K31" s="206">
        <v>21.52</v>
      </c>
      <c r="L31" s="206">
        <v>0.4</v>
      </c>
      <c r="M31" s="206">
        <v>2.64</v>
      </c>
      <c r="N31" s="206">
        <v>2.16</v>
      </c>
      <c r="O31" s="206">
        <v>3.04</v>
      </c>
      <c r="P31" s="206">
        <v>1</v>
      </c>
      <c r="Q31" s="206">
        <v>0.4</v>
      </c>
      <c r="R31" s="206">
        <v>0.77</v>
      </c>
      <c r="S31" s="206">
        <v>0.48</v>
      </c>
      <c r="T31" s="206">
        <v>0.56000000000000005</v>
      </c>
      <c r="U31" s="206">
        <v>2.3199999999999998</v>
      </c>
      <c r="V31" s="206">
        <v>0.38</v>
      </c>
      <c r="W31" s="206">
        <v>0.75</v>
      </c>
      <c r="X31" s="206">
        <v>1.82</v>
      </c>
      <c r="Y31" s="206">
        <v>0</v>
      </c>
      <c r="Z31" s="206">
        <v>4.8499999999999996</v>
      </c>
      <c r="AA31" s="206">
        <v>1.67</v>
      </c>
      <c r="AB31" s="206">
        <v>0</v>
      </c>
      <c r="AC31" s="206">
        <v>19.73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17.53</v>
      </c>
      <c r="D32" s="206">
        <v>2.34</v>
      </c>
      <c r="E32" s="206">
        <v>0</v>
      </c>
      <c r="F32" s="206">
        <v>32.770000000000003</v>
      </c>
      <c r="G32" s="206">
        <v>0</v>
      </c>
      <c r="H32" s="206">
        <v>0</v>
      </c>
      <c r="I32" s="206">
        <v>42.67</v>
      </c>
      <c r="J32" s="206">
        <v>0.73</v>
      </c>
      <c r="K32" s="206">
        <v>21.52</v>
      </c>
      <c r="L32" s="206">
        <v>0.4</v>
      </c>
      <c r="M32" s="206">
        <v>2.64</v>
      </c>
      <c r="N32" s="206">
        <v>2.16</v>
      </c>
      <c r="O32" s="206">
        <v>3.04</v>
      </c>
      <c r="P32" s="206">
        <v>1</v>
      </c>
      <c r="Q32" s="206">
        <v>0.4</v>
      </c>
      <c r="R32" s="206">
        <v>0.77</v>
      </c>
      <c r="S32" s="206">
        <v>0.48</v>
      </c>
      <c r="T32" s="206">
        <v>0.56000000000000005</v>
      </c>
      <c r="U32" s="206">
        <v>2.1800000000000002</v>
      </c>
      <c r="V32" s="206">
        <v>0.38</v>
      </c>
      <c r="W32" s="206">
        <v>0.75</v>
      </c>
      <c r="X32" s="206">
        <v>1.82</v>
      </c>
      <c r="Y32" s="206">
        <v>0</v>
      </c>
      <c r="Z32" s="206">
        <v>4.8499999999999996</v>
      </c>
      <c r="AA32" s="206">
        <v>1.67</v>
      </c>
      <c r="AB32" s="206">
        <v>0</v>
      </c>
      <c r="AC32" s="206">
        <v>19.73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17.53</v>
      </c>
      <c r="D33" s="206">
        <v>2.34</v>
      </c>
      <c r="E33" s="206">
        <v>0</v>
      </c>
      <c r="F33" s="206">
        <v>32.770000000000003</v>
      </c>
      <c r="G33" s="206">
        <v>0</v>
      </c>
      <c r="H33" s="206">
        <v>0</v>
      </c>
      <c r="I33" s="206">
        <v>42.67</v>
      </c>
      <c r="J33" s="206">
        <v>0.73</v>
      </c>
      <c r="K33" s="206">
        <v>21.52</v>
      </c>
      <c r="L33" s="206">
        <v>0.4</v>
      </c>
      <c r="M33" s="206">
        <v>2.64</v>
      </c>
      <c r="N33" s="206">
        <v>2.16</v>
      </c>
      <c r="O33" s="206">
        <v>3.04</v>
      </c>
      <c r="P33" s="206">
        <v>1</v>
      </c>
      <c r="Q33" s="206">
        <v>0.4</v>
      </c>
      <c r="R33" s="206">
        <v>0.77</v>
      </c>
      <c r="S33" s="206">
        <v>0.48</v>
      </c>
      <c r="T33" s="206">
        <v>0.56000000000000005</v>
      </c>
      <c r="U33" s="206">
        <v>2.1800000000000002</v>
      </c>
      <c r="V33" s="206">
        <v>0.38</v>
      </c>
      <c r="W33" s="206">
        <v>1.55</v>
      </c>
      <c r="X33" s="206">
        <v>1.82</v>
      </c>
      <c r="Y33" s="206">
        <v>0</v>
      </c>
      <c r="Z33" s="206">
        <v>4.8499999999999996</v>
      </c>
      <c r="AA33" s="206">
        <v>1.67</v>
      </c>
      <c r="AB33" s="206">
        <v>0</v>
      </c>
      <c r="AC33" s="206">
        <v>19.73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17.53</v>
      </c>
      <c r="D34" s="206">
        <v>2.34</v>
      </c>
      <c r="E34" s="206">
        <v>0</v>
      </c>
      <c r="F34" s="206">
        <v>32.770000000000003</v>
      </c>
      <c r="G34" s="206">
        <v>0</v>
      </c>
      <c r="H34" s="206">
        <v>0</v>
      </c>
      <c r="I34" s="206">
        <v>42.67</v>
      </c>
      <c r="J34" s="206">
        <v>0.73</v>
      </c>
      <c r="K34" s="206">
        <v>21.52</v>
      </c>
      <c r="L34" s="206">
        <v>0.4</v>
      </c>
      <c r="M34" s="206">
        <v>2.64</v>
      </c>
      <c r="N34" s="206">
        <v>2.16</v>
      </c>
      <c r="O34" s="206">
        <v>3.04</v>
      </c>
      <c r="P34" s="206">
        <v>1</v>
      </c>
      <c r="Q34" s="206">
        <v>0.4</v>
      </c>
      <c r="R34" s="206">
        <v>0.77</v>
      </c>
      <c r="S34" s="206">
        <v>0.48</v>
      </c>
      <c r="T34" s="206">
        <v>0.56000000000000005</v>
      </c>
      <c r="U34" s="206">
        <v>2.1800000000000002</v>
      </c>
      <c r="V34" s="206">
        <v>0.38</v>
      </c>
      <c r="W34" s="206">
        <v>1.55</v>
      </c>
      <c r="X34" s="206">
        <v>1.82</v>
      </c>
      <c r="Y34" s="206">
        <v>0</v>
      </c>
      <c r="Z34" s="206">
        <v>4.8499999999999996</v>
      </c>
      <c r="AA34" s="206">
        <v>1.67</v>
      </c>
      <c r="AB34" s="206">
        <v>0</v>
      </c>
      <c r="AC34" s="206">
        <v>19.73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17.39</v>
      </c>
      <c r="D35" s="206">
        <v>2.34</v>
      </c>
      <c r="E35" s="206">
        <v>0</v>
      </c>
      <c r="F35" s="206">
        <v>23.11</v>
      </c>
      <c r="G35" s="206">
        <v>9.67</v>
      </c>
      <c r="H35" s="206">
        <v>0</v>
      </c>
      <c r="I35" s="206">
        <v>41.21</v>
      </c>
      <c r="J35" s="206">
        <v>0.98</v>
      </c>
      <c r="K35" s="206">
        <v>21.52</v>
      </c>
      <c r="L35" s="206">
        <v>0.4</v>
      </c>
      <c r="M35" s="206">
        <v>2.64</v>
      </c>
      <c r="N35" s="206">
        <v>2.16</v>
      </c>
      <c r="O35" s="206">
        <v>3.04</v>
      </c>
      <c r="P35" s="206">
        <v>1.1499999999999999</v>
      </c>
      <c r="Q35" s="206">
        <v>0.4</v>
      </c>
      <c r="R35" s="206">
        <v>0.77</v>
      </c>
      <c r="S35" s="206">
        <v>0.48</v>
      </c>
      <c r="T35" s="206">
        <v>0.56000000000000005</v>
      </c>
      <c r="U35" s="206">
        <v>2.1800000000000002</v>
      </c>
      <c r="V35" s="206">
        <v>0.38</v>
      </c>
      <c r="W35" s="206">
        <v>1.28</v>
      </c>
      <c r="X35" s="206">
        <v>1.82</v>
      </c>
      <c r="Y35" s="206">
        <v>0</v>
      </c>
      <c r="Z35" s="206">
        <v>4.8499999999999996</v>
      </c>
      <c r="AA35" s="206">
        <v>1.67</v>
      </c>
      <c r="AB35" s="206">
        <v>0</v>
      </c>
      <c r="AC35" s="206">
        <v>19.73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-44.19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17.39</v>
      </c>
      <c r="D36" s="206">
        <v>2.34</v>
      </c>
      <c r="E36" s="206">
        <v>0</v>
      </c>
      <c r="F36" s="206">
        <v>23.11</v>
      </c>
      <c r="G36" s="206">
        <v>9.67</v>
      </c>
      <c r="H36" s="206">
        <v>0</v>
      </c>
      <c r="I36" s="206">
        <v>41.21</v>
      </c>
      <c r="J36" s="206">
        <v>0.98</v>
      </c>
      <c r="K36" s="206">
        <v>21.52</v>
      </c>
      <c r="L36" s="206">
        <v>0.4</v>
      </c>
      <c r="M36" s="206">
        <v>2.64</v>
      </c>
      <c r="N36" s="206">
        <v>2.16</v>
      </c>
      <c r="O36" s="206">
        <v>3.04</v>
      </c>
      <c r="P36" s="206">
        <v>1.1499999999999999</v>
      </c>
      <c r="Q36" s="206">
        <v>0.4</v>
      </c>
      <c r="R36" s="206">
        <v>0.77</v>
      </c>
      <c r="S36" s="206">
        <v>0.48</v>
      </c>
      <c r="T36" s="206">
        <v>0.56000000000000005</v>
      </c>
      <c r="U36" s="206">
        <v>2.1800000000000002</v>
      </c>
      <c r="V36" s="206">
        <v>0.38</v>
      </c>
      <c r="W36" s="206">
        <v>1.28</v>
      </c>
      <c r="X36" s="206">
        <v>1.82</v>
      </c>
      <c r="Y36" s="206">
        <v>0</v>
      </c>
      <c r="Z36" s="206">
        <v>4.8499999999999996</v>
      </c>
      <c r="AA36" s="206">
        <v>1.67</v>
      </c>
      <c r="AB36" s="206">
        <v>0</v>
      </c>
      <c r="AC36" s="206">
        <v>19.73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-43.76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17.39</v>
      </c>
      <c r="D37" s="206">
        <v>2.34</v>
      </c>
      <c r="E37" s="206">
        <v>0</v>
      </c>
      <c r="F37" s="206">
        <v>23.11</v>
      </c>
      <c r="G37" s="206">
        <v>9.67</v>
      </c>
      <c r="H37" s="206">
        <v>0</v>
      </c>
      <c r="I37" s="206">
        <v>41.21</v>
      </c>
      <c r="J37" s="206">
        <v>0.98</v>
      </c>
      <c r="K37" s="206">
        <v>21.52</v>
      </c>
      <c r="L37" s="206">
        <v>0.4</v>
      </c>
      <c r="M37" s="206">
        <v>2.64</v>
      </c>
      <c r="N37" s="206">
        <v>2.16</v>
      </c>
      <c r="O37" s="206">
        <v>3.04</v>
      </c>
      <c r="P37" s="206">
        <v>1.1499999999999999</v>
      </c>
      <c r="Q37" s="206">
        <v>0.4</v>
      </c>
      <c r="R37" s="206">
        <v>0.77</v>
      </c>
      <c r="S37" s="206">
        <v>0.48</v>
      </c>
      <c r="T37" s="206">
        <v>0.56000000000000005</v>
      </c>
      <c r="U37" s="206">
        <v>2.1800000000000002</v>
      </c>
      <c r="V37" s="206">
        <v>0.38</v>
      </c>
      <c r="W37" s="206">
        <v>1.28</v>
      </c>
      <c r="X37" s="206">
        <v>1.82</v>
      </c>
      <c r="Y37" s="206">
        <v>0</v>
      </c>
      <c r="Z37" s="206">
        <v>4.8499999999999996</v>
      </c>
      <c r="AA37" s="206">
        <v>1.67</v>
      </c>
      <c r="AB37" s="206">
        <v>0</v>
      </c>
      <c r="AC37" s="206">
        <v>25.73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-24.59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17.39</v>
      </c>
      <c r="D38" s="206">
        <v>2.34</v>
      </c>
      <c r="E38" s="206">
        <v>0</v>
      </c>
      <c r="F38" s="206">
        <v>23.11</v>
      </c>
      <c r="G38" s="206">
        <v>9.67</v>
      </c>
      <c r="H38" s="206">
        <v>0</v>
      </c>
      <c r="I38" s="206">
        <v>41.21</v>
      </c>
      <c r="J38" s="206">
        <v>0.98</v>
      </c>
      <c r="K38" s="206">
        <v>21.52</v>
      </c>
      <c r="L38" s="206">
        <v>0.4</v>
      </c>
      <c r="M38" s="206">
        <v>2.64</v>
      </c>
      <c r="N38" s="206">
        <v>2.16</v>
      </c>
      <c r="O38" s="206">
        <v>3.04</v>
      </c>
      <c r="P38" s="206">
        <v>1.1499999999999999</v>
      </c>
      <c r="Q38" s="206">
        <v>0.4</v>
      </c>
      <c r="R38" s="206">
        <v>0.77</v>
      </c>
      <c r="S38" s="206">
        <v>0.48</v>
      </c>
      <c r="T38" s="206">
        <v>0.56000000000000005</v>
      </c>
      <c r="U38" s="206">
        <v>2.1800000000000002</v>
      </c>
      <c r="V38" s="206">
        <v>0.38</v>
      </c>
      <c r="W38" s="206">
        <v>1.28</v>
      </c>
      <c r="X38" s="206">
        <v>1.82</v>
      </c>
      <c r="Y38" s="206">
        <v>0</v>
      </c>
      <c r="Z38" s="206">
        <v>4.8499999999999996</v>
      </c>
      <c r="AA38" s="206">
        <v>1.67</v>
      </c>
      <c r="AB38" s="206">
        <v>0</v>
      </c>
      <c r="AC38" s="206">
        <v>25.73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-24.5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17.39</v>
      </c>
      <c r="D39" s="206">
        <v>2.34</v>
      </c>
      <c r="E39" s="206">
        <v>0</v>
      </c>
      <c r="F39" s="206">
        <v>23.11</v>
      </c>
      <c r="G39" s="206">
        <v>9.67</v>
      </c>
      <c r="H39" s="206">
        <v>0</v>
      </c>
      <c r="I39" s="206">
        <v>41.21</v>
      </c>
      <c r="J39" s="206">
        <v>0.98</v>
      </c>
      <c r="K39" s="206">
        <v>21.52</v>
      </c>
      <c r="L39" s="206">
        <v>0.4</v>
      </c>
      <c r="M39" s="206">
        <v>2.64</v>
      </c>
      <c r="N39" s="206">
        <v>2.16</v>
      </c>
      <c r="O39" s="206">
        <v>3.04</v>
      </c>
      <c r="P39" s="206">
        <v>1.1499999999999999</v>
      </c>
      <c r="Q39" s="206">
        <v>0.4</v>
      </c>
      <c r="R39" s="206">
        <v>0.77</v>
      </c>
      <c r="S39" s="206">
        <v>0.48</v>
      </c>
      <c r="T39" s="206">
        <v>0.56000000000000005</v>
      </c>
      <c r="U39" s="206">
        <v>2.1800000000000002</v>
      </c>
      <c r="V39" s="206">
        <v>0.38</v>
      </c>
      <c r="W39" s="206">
        <v>0.75</v>
      </c>
      <c r="X39" s="206">
        <v>1.82</v>
      </c>
      <c r="Y39" s="206">
        <v>0</v>
      </c>
      <c r="Z39" s="206">
        <v>4.8499999999999996</v>
      </c>
      <c r="AA39" s="206">
        <v>1.67</v>
      </c>
      <c r="AB39" s="206">
        <v>0</v>
      </c>
      <c r="AC39" s="206">
        <v>25.73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-24.59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17.39</v>
      </c>
      <c r="D40" s="206">
        <v>2.34</v>
      </c>
      <c r="E40" s="206">
        <v>0</v>
      </c>
      <c r="F40" s="206">
        <v>23.11</v>
      </c>
      <c r="G40" s="206">
        <v>9.67</v>
      </c>
      <c r="H40" s="206">
        <v>0</v>
      </c>
      <c r="I40" s="206">
        <v>41.21</v>
      </c>
      <c r="J40" s="206">
        <v>0.98</v>
      </c>
      <c r="K40" s="206">
        <v>21.52</v>
      </c>
      <c r="L40" s="206">
        <v>0.4</v>
      </c>
      <c r="M40" s="206">
        <v>2.64</v>
      </c>
      <c r="N40" s="206">
        <v>2.16</v>
      </c>
      <c r="O40" s="206">
        <v>3.04</v>
      </c>
      <c r="P40" s="206">
        <v>1.1499999999999999</v>
      </c>
      <c r="Q40" s="206">
        <v>0.4</v>
      </c>
      <c r="R40" s="206">
        <v>0.77</v>
      </c>
      <c r="S40" s="206">
        <v>0.48</v>
      </c>
      <c r="T40" s="206">
        <v>0.56000000000000005</v>
      </c>
      <c r="U40" s="206">
        <v>2.1800000000000002</v>
      </c>
      <c r="V40" s="206">
        <v>0.38</v>
      </c>
      <c r="W40" s="206">
        <v>0.75</v>
      </c>
      <c r="X40" s="206">
        <v>1.82</v>
      </c>
      <c r="Y40" s="206">
        <v>0</v>
      </c>
      <c r="Z40" s="206">
        <v>4.8499999999999996</v>
      </c>
      <c r="AA40" s="206">
        <v>1.67</v>
      </c>
      <c r="AB40" s="206">
        <v>0</v>
      </c>
      <c r="AC40" s="206">
        <v>25.73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-24.68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17.39</v>
      </c>
      <c r="D41" s="206">
        <v>2.34</v>
      </c>
      <c r="E41" s="206">
        <v>0</v>
      </c>
      <c r="F41" s="206">
        <v>23.11</v>
      </c>
      <c r="G41" s="206">
        <v>9.67</v>
      </c>
      <c r="H41" s="206">
        <v>0</v>
      </c>
      <c r="I41" s="206">
        <v>41.21</v>
      </c>
      <c r="J41" s="206">
        <v>0.98</v>
      </c>
      <c r="K41" s="206">
        <v>19.66</v>
      </c>
      <c r="L41" s="206">
        <v>0.4</v>
      </c>
      <c r="M41" s="206">
        <v>2.64</v>
      </c>
      <c r="N41" s="206">
        <v>2.16</v>
      </c>
      <c r="O41" s="206">
        <v>3.04</v>
      </c>
      <c r="P41" s="206">
        <v>1.1499999999999999</v>
      </c>
      <c r="Q41" s="206">
        <v>0.4</v>
      </c>
      <c r="R41" s="206">
        <v>0.77</v>
      </c>
      <c r="S41" s="206">
        <v>0.48</v>
      </c>
      <c r="T41" s="206">
        <v>0.56000000000000005</v>
      </c>
      <c r="U41" s="206">
        <v>2.1800000000000002</v>
      </c>
      <c r="V41" s="206">
        <v>0.38</v>
      </c>
      <c r="W41" s="206">
        <v>0.75</v>
      </c>
      <c r="X41" s="206">
        <v>1.82</v>
      </c>
      <c r="Y41" s="206">
        <v>0</v>
      </c>
      <c r="Z41" s="206">
        <v>4.8499999999999996</v>
      </c>
      <c r="AA41" s="206">
        <v>1.67</v>
      </c>
      <c r="AB41" s="206">
        <v>0</v>
      </c>
      <c r="AC41" s="206">
        <v>25.73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-24.45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17.39</v>
      </c>
      <c r="D42" s="206">
        <v>2.34</v>
      </c>
      <c r="E42" s="206">
        <v>0</v>
      </c>
      <c r="F42" s="206">
        <v>23.11</v>
      </c>
      <c r="G42" s="206">
        <v>9.67</v>
      </c>
      <c r="H42" s="206">
        <v>0</v>
      </c>
      <c r="I42" s="206">
        <v>41.21</v>
      </c>
      <c r="J42" s="206">
        <v>0.98</v>
      </c>
      <c r="K42" s="206">
        <v>19.66</v>
      </c>
      <c r="L42" s="206">
        <v>0.4</v>
      </c>
      <c r="M42" s="206">
        <v>2.64</v>
      </c>
      <c r="N42" s="206">
        <v>2.16</v>
      </c>
      <c r="O42" s="206">
        <v>3.04</v>
      </c>
      <c r="P42" s="206">
        <v>1.1499999999999999</v>
      </c>
      <c r="Q42" s="206">
        <v>0.4</v>
      </c>
      <c r="R42" s="206">
        <v>0.77</v>
      </c>
      <c r="S42" s="206">
        <v>0.48</v>
      </c>
      <c r="T42" s="206">
        <v>0.56000000000000005</v>
      </c>
      <c r="U42" s="206">
        <v>2.1800000000000002</v>
      </c>
      <c r="V42" s="206">
        <v>0.38</v>
      </c>
      <c r="W42" s="206">
        <v>0.75</v>
      </c>
      <c r="X42" s="206">
        <v>1.82</v>
      </c>
      <c r="Y42" s="206">
        <v>0</v>
      </c>
      <c r="Z42" s="206">
        <v>4.8499999999999996</v>
      </c>
      <c r="AA42" s="206">
        <v>1.67</v>
      </c>
      <c r="AB42" s="206">
        <v>0</v>
      </c>
      <c r="AC42" s="206">
        <v>25.73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-24.18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17.39</v>
      </c>
      <c r="D43" s="206">
        <v>2.34</v>
      </c>
      <c r="E43" s="206">
        <v>0</v>
      </c>
      <c r="F43" s="206">
        <v>32.770000000000003</v>
      </c>
      <c r="G43" s="206">
        <v>0</v>
      </c>
      <c r="H43" s="206">
        <v>0</v>
      </c>
      <c r="I43" s="206">
        <v>41.21</v>
      </c>
      <c r="J43" s="206">
        <v>0.98</v>
      </c>
      <c r="K43" s="206">
        <v>19.66</v>
      </c>
      <c r="L43" s="206">
        <v>0.4</v>
      </c>
      <c r="M43" s="206">
        <v>2.64</v>
      </c>
      <c r="N43" s="206">
        <v>2.16</v>
      </c>
      <c r="O43" s="206">
        <v>3.04</v>
      </c>
      <c r="P43" s="206">
        <v>1.1499999999999999</v>
      </c>
      <c r="Q43" s="206">
        <v>0.4</v>
      </c>
      <c r="R43" s="206">
        <v>0.77</v>
      </c>
      <c r="S43" s="206">
        <v>0.48</v>
      </c>
      <c r="T43" s="206">
        <v>0.56000000000000005</v>
      </c>
      <c r="U43" s="206">
        <v>2.1800000000000002</v>
      </c>
      <c r="V43" s="206">
        <v>0.38</v>
      </c>
      <c r="W43" s="206">
        <v>0.75</v>
      </c>
      <c r="X43" s="206">
        <v>1.82</v>
      </c>
      <c r="Y43" s="206">
        <v>0</v>
      </c>
      <c r="Z43" s="206">
        <v>4.8499999999999996</v>
      </c>
      <c r="AA43" s="206">
        <v>1.67</v>
      </c>
      <c r="AB43" s="206">
        <v>0</v>
      </c>
      <c r="AC43" s="206">
        <v>25.73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-24.47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17.39</v>
      </c>
      <c r="D44" s="206">
        <v>2.34</v>
      </c>
      <c r="E44" s="206">
        <v>0</v>
      </c>
      <c r="F44" s="206">
        <v>32.770000000000003</v>
      </c>
      <c r="G44" s="206">
        <v>0</v>
      </c>
      <c r="H44" s="206">
        <v>0</v>
      </c>
      <c r="I44" s="206">
        <v>41.21</v>
      </c>
      <c r="J44" s="206">
        <v>0.98</v>
      </c>
      <c r="K44" s="206">
        <v>19.66</v>
      </c>
      <c r="L44" s="206">
        <v>0.4</v>
      </c>
      <c r="M44" s="206">
        <v>2.64</v>
      </c>
      <c r="N44" s="206">
        <v>2.16</v>
      </c>
      <c r="O44" s="206">
        <v>3.04</v>
      </c>
      <c r="P44" s="206">
        <v>1.1499999999999999</v>
      </c>
      <c r="Q44" s="206">
        <v>0.4</v>
      </c>
      <c r="R44" s="206">
        <v>0.77</v>
      </c>
      <c r="S44" s="206">
        <v>0.48</v>
      </c>
      <c r="T44" s="206">
        <v>0.56000000000000005</v>
      </c>
      <c r="U44" s="206">
        <v>2.1800000000000002</v>
      </c>
      <c r="V44" s="206">
        <v>0.38</v>
      </c>
      <c r="W44" s="206">
        <v>0.75</v>
      </c>
      <c r="X44" s="206">
        <v>1.82</v>
      </c>
      <c r="Y44" s="206">
        <v>0</v>
      </c>
      <c r="Z44" s="206">
        <v>4.8499999999999996</v>
      </c>
      <c r="AA44" s="206">
        <v>1.67</v>
      </c>
      <c r="AB44" s="206">
        <v>0</v>
      </c>
      <c r="AC44" s="206">
        <v>25.73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-24.95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17.39</v>
      </c>
      <c r="D45" s="206">
        <v>2.34</v>
      </c>
      <c r="E45" s="206">
        <v>0</v>
      </c>
      <c r="F45" s="206">
        <v>32.770000000000003</v>
      </c>
      <c r="G45" s="206">
        <v>0</v>
      </c>
      <c r="H45" s="206">
        <v>0</v>
      </c>
      <c r="I45" s="206">
        <v>41.21</v>
      </c>
      <c r="J45" s="206">
        <v>0.98</v>
      </c>
      <c r="K45" s="206">
        <v>19.66</v>
      </c>
      <c r="L45" s="206">
        <v>0.4</v>
      </c>
      <c r="M45" s="206">
        <v>2.64</v>
      </c>
      <c r="N45" s="206">
        <v>2.16</v>
      </c>
      <c r="O45" s="206">
        <v>3.04</v>
      </c>
      <c r="P45" s="206">
        <v>1.1499999999999999</v>
      </c>
      <c r="Q45" s="206">
        <v>0.4</v>
      </c>
      <c r="R45" s="206">
        <v>0.77</v>
      </c>
      <c r="S45" s="206">
        <v>0.48</v>
      </c>
      <c r="T45" s="206">
        <v>0.56000000000000005</v>
      </c>
      <c r="U45" s="206">
        <v>2.1800000000000002</v>
      </c>
      <c r="V45" s="206">
        <v>0.38</v>
      </c>
      <c r="W45" s="206">
        <v>0.75</v>
      </c>
      <c r="X45" s="206">
        <v>1.82</v>
      </c>
      <c r="Y45" s="206">
        <v>0</v>
      </c>
      <c r="Z45" s="206">
        <v>4.8499999999999996</v>
      </c>
      <c r="AA45" s="206">
        <v>1.67</v>
      </c>
      <c r="AB45" s="206">
        <v>0</v>
      </c>
      <c r="AC45" s="206">
        <v>25.73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-23.93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17.39</v>
      </c>
      <c r="D46" s="206">
        <v>2.34</v>
      </c>
      <c r="E46" s="206">
        <v>0</v>
      </c>
      <c r="F46" s="206">
        <v>32.770000000000003</v>
      </c>
      <c r="G46" s="206">
        <v>0</v>
      </c>
      <c r="H46" s="206">
        <v>0</v>
      </c>
      <c r="I46" s="206">
        <v>41.21</v>
      </c>
      <c r="J46" s="206">
        <v>0.98</v>
      </c>
      <c r="K46" s="206">
        <v>21.52</v>
      </c>
      <c r="L46" s="206">
        <v>0.4</v>
      </c>
      <c r="M46" s="206">
        <v>2.64</v>
      </c>
      <c r="N46" s="206">
        <v>2.16</v>
      </c>
      <c r="O46" s="206">
        <v>3.04</v>
      </c>
      <c r="P46" s="206">
        <v>1.1499999999999999</v>
      </c>
      <c r="Q46" s="206">
        <v>0.4</v>
      </c>
      <c r="R46" s="206">
        <v>0.77</v>
      </c>
      <c r="S46" s="206">
        <v>0.48</v>
      </c>
      <c r="T46" s="206">
        <v>0.56000000000000005</v>
      </c>
      <c r="U46" s="206">
        <v>2.1800000000000002</v>
      </c>
      <c r="V46" s="206">
        <v>0.38</v>
      </c>
      <c r="W46" s="206">
        <v>0.75</v>
      </c>
      <c r="X46" s="206">
        <v>1.82</v>
      </c>
      <c r="Y46" s="206">
        <v>0</v>
      </c>
      <c r="Z46" s="206">
        <v>4.8499999999999996</v>
      </c>
      <c r="AA46" s="206">
        <v>1.67</v>
      </c>
      <c r="AB46" s="206">
        <v>0</v>
      </c>
      <c r="AC46" s="206">
        <v>19.73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-24.21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17.39</v>
      </c>
      <c r="D47" s="206">
        <v>2.34</v>
      </c>
      <c r="E47" s="206">
        <v>0</v>
      </c>
      <c r="F47" s="206">
        <v>32.770000000000003</v>
      </c>
      <c r="G47" s="206">
        <v>0</v>
      </c>
      <c r="H47" s="206">
        <v>0</v>
      </c>
      <c r="I47" s="206">
        <v>41.21</v>
      </c>
      <c r="J47" s="206">
        <v>0.98</v>
      </c>
      <c r="K47" s="206">
        <v>21.52</v>
      </c>
      <c r="L47" s="206">
        <v>0.4</v>
      </c>
      <c r="M47" s="206">
        <v>2.64</v>
      </c>
      <c r="N47" s="206">
        <v>2.16</v>
      </c>
      <c r="O47" s="206">
        <v>3.04</v>
      </c>
      <c r="P47" s="206">
        <v>1.1499999999999999</v>
      </c>
      <c r="Q47" s="206">
        <v>0.4</v>
      </c>
      <c r="R47" s="206">
        <v>0.77</v>
      </c>
      <c r="S47" s="206">
        <v>0.48</v>
      </c>
      <c r="T47" s="206">
        <v>0.56000000000000005</v>
      </c>
      <c r="U47" s="206">
        <v>2.1800000000000002</v>
      </c>
      <c r="V47" s="206">
        <v>0.38</v>
      </c>
      <c r="W47" s="206">
        <v>0.75</v>
      </c>
      <c r="X47" s="206">
        <v>1.82</v>
      </c>
      <c r="Y47" s="206">
        <v>0</v>
      </c>
      <c r="Z47" s="206">
        <v>4.8499999999999996</v>
      </c>
      <c r="AA47" s="206">
        <v>1.67</v>
      </c>
      <c r="AB47" s="206">
        <v>0</v>
      </c>
      <c r="AC47" s="206">
        <v>25.11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-24.5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17.39</v>
      </c>
      <c r="D48" s="206">
        <v>2.34</v>
      </c>
      <c r="E48" s="206">
        <v>0</v>
      </c>
      <c r="F48" s="206">
        <v>32.770000000000003</v>
      </c>
      <c r="G48" s="206">
        <v>0</v>
      </c>
      <c r="H48" s="206">
        <v>0</v>
      </c>
      <c r="I48" s="206">
        <v>41.21</v>
      </c>
      <c r="J48" s="206">
        <v>0.98</v>
      </c>
      <c r="K48" s="206">
        <v>21.52</v>
      </c>
      <c r="L48" s="206">
        <v>0.4</v>
      </c>
      <c r="M48" s="206">
        <v>2.64</v>
      </c>
      <c r="N48" s="206">
        <v>2.16</v>
      </c>
      <c r="O48" s="206">
        <v>3.04</v>
      </c>
      <c r="P48" s="206">
        <v>1.1499999999999999</v>
      </c>
      <c r="Q48" s="206">
        <v>0.4</v>
      </c>
      <c r="R48" s="206">
        <v>0.77</v>
      </c>
      <c r="S48" s="206">
        <v>0.48</v>
      </c>
      <c r="T48" s="206">
        <v>0.56000000000000005</v>
      </c>
      <c r="U48" s="206">
        <v>2.1800000000000002</v>
      </c>
      <c r="V48" s="206">
        <v>0.38</v>
      </c>
      <c r="W48" s="206">
        <v>0.75</v>
      </c>
      <c r="X48" s="206">
        <v>1.82</v>
      </c>
      <c r="Y48" s="206">
        <v>0</v>
      </c>
      <c r="Z48" s="206">
        <v>4.8499999999999996</v>
      </c>
      <c r="AA48" s="206">
        <v>1.67</v>
      </c>
      <c r="AB48" s="206">
        <v>0</v>
      </c>
      <c r="AC48" s="206">
        <v>25.11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-24.8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17.39</v>
      </c>
      <c r="D49" s="206">
        <v>2.34</v>
      </c>
      <c r="E49" s="206">
        <v>0</v>
      </c>
      <c r="F49" s="206">
        <v>32.770000000000003</v>
      </c>
      <c r="G49" s="206">
        <v>0</v>
      </c>
      <c r="H49" s="206">
        <v>0</v>
      </c>
      <c r="I49" s="206">
        <v>41.21</v>
      </c>
      <c r="J49" s="206">
        <v>0.98</v>
      </c>
      <c r="K49" s="206">
        <v>21.52</v>
      </c>
      <c r="L49" s="206">
        <v>0.4</v>
      </c>
      <c r="M49" s="206">
        <v>2.64</v>
      </c>
      <c r="N49" s="206">
        <v>2.16</v>
      </c>
      <c r="O49" s="206">
        <v>3.04</v>
      </c>
      <c r="P49" s="206">
        <v>1.1499999999999999</v>
      </c>
      <c r="Q49" s="206">
        <v>0.4</v>
      </c>
      <c r="R49" s="206">
        <v>0.77</v>
      </c>
      <c r="S49" s="206">
        <v>0.48</v>
      </c>
      <c r="T49" s="206">
        <v>0.56000000000000005</v>
      </c>
      <c r="U49" s="206">
        <v>2.1800000000000002</v>
      </c>
      <c r="V49" s="206">
        <v>0.38</v>
      </c>
      <c r="W49" s="206">
        <v>0.75</v>
      </c>
      <c r="X49" s="206">
        <v>1.82</v>
      </c>
      <c r="Y49" s="206">
        <v>0</v>
      </c>
      <c r="Z49" s="206">
        <v>4.8499999999999996</v>
      </c>
      <c r="AA49" s="206">
        <v>1.67</v>
      </c>
      <c r="AB49" s="206">
        <v>0</v>
      </c>
      <c r="AC49" s="206">
        <v>19.73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-24.8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19.73</v>
      </c>
      <c r="D50" s="206">
        <v>0</v>
      </c>
      <c r="E50" s="206">
        <v>0</v>
      </c>
      <c r="F50" s="206">
        <v>32.770000000000003</v>
      </c>
      <c r="G50" s="206">
        <v>0</v>
      </c>
      <c r="H50" s="206">
        <v>0</v>
      </c>
      <c r="I50" s="206">
        <v>41.21</v>
      </c>
      <c r="J50" s="206">
        <v>0.98</v>
      </c>
      <c r="K50" s="206">
        <v>21.52</v>
      </c>
      <c r="L50" s="206">
        <v>0.4</v>
      </c>
      <c r="M50" s="206">
        <v>2.64</v>
      </c>
      <c r="N50" s="206">
        <v>2.16</v>
      </c>
      <c r="O50" s="206">
        <v>3.04</v>
      </c>
      <c r="P50" s="206">
        <v>1.1499999999999999</v>
      </c>
      <c r="Q50" s="206">
        <v>0.4</v>
      </c>
      <c r="R50" s="206">
        <v>0.77</v>
      </c>
      <c r="S50" s="206">
        <v>0.48</v>
      </c>
      <c r="T50" s="206">
        <v>0.56000000000000005</v>
      </c>
      <c r="U50" s="206">
        <v>2.1800000000000002</v>
      </c>
      <c r="V50" s="206">
        <v>0.38</v>
      </c>
      <c r="W50" s="206">
        <v>0.75</v>
      </c>
      <c r="X50" s="206">
        <v>1.82</v>
      </c>
      <c r="Y50" s="206">
        <v>0</v>
      </c>
      <c r="Z50" s="206">
        <v>4.8499999999999996</v>
      </c>
      <c r="AA50" s="206">
        <v>1.67</v>
      </c>
      <c r="AB50" s="206">
        <v>0</v>
      </c>
      <c r="AC50" s="206">
        <v>19.73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-25.11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19.73</v>
      </c>
      <c r="D51" s="206">
        <v>0</v>
      </c>
      <c r="E51" s="206">
        <v>0</v>
      </c>
      <c r="F51" s="206">
        <v>32.770000000000003</v>
      </c>
      <c r="G51" s="206">
        <v>0</v>
      </c>
      <c r="H51" s="206">
        <v>0</v>
      </c>
      <c r="I51" s="206">
        <v>41.94</v>
      </c>
      <c r="J51" s="206">
        <v>0.73</v>
      </c>
      <c r="K51" s="206">
        <v>21.52</v>
      </c>
      <c r="L51" s="206">
        <v>0.4</v>
      </c>
      <c r="M51" s="206">
        <v>2.64</v>
      </c>
      <c r="N51" s="206">
        <v>2.16</v>
      </c>
      <c r="O51" s="206">
        <v>3.04</v>
      </c>
      <c r="P51" s="206">
        <v>1.1499999999999999</v>
      </c>
      <c r="Q51" s="206">
        <v>0.4</v>
      </c>
      <c r="R51" s="206">
        <v>0.77</v>
      </c>
      <c r="S51" s="206">
        <v>0.48</v>
      </c>
      <c r="T51" s="206">
        <v>0.56000000000000005</v>
      </c>
      <c r="U51" s="206">
        <v>2.1800000000000002</v>
      </c>
      <c r="V51" s="206">
        <v>0.38</v>
      </c>
      <c r="W51" s="206">
        <v>0.75</v>
      </c>
      <c r="X51" s="206">
        <v>1.82</v>
      </c>
      <c r="Y51" s="206">
        <v>0</v>
      </c>
      <c r="Z51" s="206">
        <v>4.8499999999999996</v>
      </c>
      <c r="AA51" s="206">
        <v>1.67</v>
      </c>
      <c r="AB51" s="206">
        <v>0</v>
      </c>
      <c r="AC51" s="206">
        <v>19.73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19.73</v>
      </c>
      <c r="D52" s="206">
        <v>0</v>
      </c>
      <c r="E52" s="206">
        <v>0</v>
      </c>
      <c r="F52" s="206">
        <v>32.770000000000003</v>
      </c>
      <c r="G52" s="206">
        <v>0</v>
      </c>
      <c r="H52" s="206">
        <v>0</v>
      </c>
      <c r="I52" s="206">
        <v>41.94</v>
      </c>
      <c r="J52" s="206">
        <v>0.73</v>
      </c>
      <c r="K52" s="206">
        <v>21.52</v>
      </c>
      <c r="L52" s="206">
        <v>0.4</v>
      </c>
      <c r="M52" s="206">
        <v>2.64</v>
      </c>
      <c r="N52" s="206">
        <v>2.16</v>
      </c>
      <c r="O52" s="206">
        <v>3.04</v>
      </c>
      <c r="P52" s="206">
        <v>1.1499999999999999</v>
      </c>
      <c r="Q52" s="206">
        <v>0.4</v>
      </c>
      <c r="R52" s="206">
        <v>0.77</v>
      </c>
      <c r="S52" s="206">
        <v>0.48</v>
      </c>
      <c r="T52" s="206">
        <v>0.56000000000000005</v>
      </c>
      <c r="U52" s="206">
        <v>2.1800000000000002</v>
      </c>
      <c r="V52" s="206">
        <v>0.38</v>
      </c>
      <c r="W52" s="206">
        <v>0.75</v>
      </c>
      <c r="X52" s="206">
        <v>1.82</v>
      </c>
      <c r="Y52" s="206">
        <v>0</v>
      </c>
      <c r="Z52" s="206">
        <v>4.8499999999999996</v>
      </c>
      <c r="AA52" s="206">
        <v>1.67</v>
      </c>
      <c r="AB52" s="206">
        <v>0</v>
      </c>
      <c r="AC52" s="206">
        <v>19.73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19.73</v>
      </c>
      <c r="D53" s="206">
        <v>0</v>
      </c>
      <c r="E53" s="206">
        <v>0</v>
      </c>
      <c r="F53" s="206">
        <v>32.770000000000003</v>
      </c>
      <c r="G53" s="206">
        <v>0</v>
      </c>
      <c r="H53" s="206">
        <v>0</v>
      </c>
      <c r="I53" s="206">
        <v>41.94</v>
      </c>
      <c r="J53" s="206">
        <v>0.73</v>
      </c>
      <c r="K53" s="206">
        <v>21.52</v>
      </c>
      <c r="L53" s="206">
        <v>0.4</v>
      </c>
      <c r="M53" s="206">
        <v>2.64</v>
      </c>
      <c r="N53" s="206">
        <v>2.16</v>
      </c>
      <c r="O53" s="206">
        <v>3.04</v>
      </c>
      <c r="P53" s="206">
        <v>1.1499999999999999</v>
      </c>
      <c r="Q53" s="206">
        <v>0.4</v>
      </c>
      <c r="R53" s="206">
        <v>0.77</v>
      </c>
      <c r="S53" s="206">
        <v>0.48</v>
      </c>
      <c r="T53" s="206">
        <v>0.56000000000000005</v>
      </c>
      <c r="U53" s="206">
        <v>2.1800000000000002</v>
      </c>
      <c r="V53" s="206">
        <v>0.38</v>
      </c>
      <c r="W53" s="206">
        <v>0.75</v>
      </c>
      <c r="X53" s="206">
        <v>1.82</v>
      </c>
      <c r="Y53" s="206">
        <v>0</v>
      </c>
      <c r="Z53" s="206">
        <v>4.8499999999999996</v>
      </c>
      <c r="AA53" s="206">
        <v>1.67</v>
      </c>
      <c r="AB53" s="206">
        <v>0</v>
      </c>
      <c r="AC53" s="206">
        <v>19.73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19.73</v>
      </c>
      <c r="D54" s="206">
        <v>0</v>
      </c>
      <c r="E54" s="206">
        <v>0</v>
      </c>
      <c r="F54" s="206">
        <v>32.770000000000003</v>
      </c>
      <c r="G54" s="206">
        <v>0</v>
      </c>
      <c r="H54" s="206">
        <v>0</v>
      </c>
      <c r="I54" s="206">
        <v>41.94</v>
      </c>
      <c r="J54" s="206">
        <v>0.73</v>
      </c>
      <c r="K54" s="206">
        <v>21.52</v>
      </c>
      <c r="L54" s="206">
        <v>0.4</v>
      </c>
      <c r="M54" s="206">
        <v>2.64</v>
      </c>
      <c r="N54" s="206">
        <v>2.16</v>
      </c>
      <c r="O54" s="206">
        <v>3.04</v>
      </c>
      <c r="P54" s="206">
        <v>1.1499999999999999</v>
      </c>
      <c r="Q54" s="206">
        <v>0.4</v>
      </c>
      <c r="R54" s="206">
        <v>0.77</v>
      </c>
      <c r="S54" s="206">
        <v>0.48</v>
      </c>
      <c r="T54" s="206">
        <v>0.56000000000000005</v>
      </c>
      <c r="U54" s="206">
        <v>2.1800000000000002</v>
      </c>
      <c r="V54" s="206">
        <v>0.38</v>
      </c>
      <c r="W54" s="206">
        <v>0.75</v>
      </c>
      <c r="X54" s="206">
        <v>1.82</v>
      </c>
      <c r="Y54" s="206">
        <v>0</v>
      </c>
      <c r="Z54" s="206">
        <v>4.8499999999999996</v>
      </c>
      <c r="AA54" s="206">
        <v>1.67</v>
      </c>
      <c r="AB54" s="206">
        <v>0</v>
      </c>
      <c r="AC54" s="206">
        <v>19.73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19.73</v>
      </c>
      <c r="D55" s="206">
        <v>0</v>
      </c>
      <c r="E55" s="206">
        <v>0</v>
      </c>
      <c r="F55" s="206">
        <v>32.770000000000003</v>
      </c>
      <c r="G55" s="206">
        <v>0</v>
      </c>
      <c r="H55" s="206">
        <v>0</v>
      </c>
      <c r="I55" s="206">
        <v>41.94</v>
      </c>
      <c r="J55" s="206">
        <v>0.73</v>
      </c>
      <c r="K55" s="206">
        <v>21.52</v>
      </c>
      <c r="L55" s="206">
        <v>0.4</v>
      </c>
      <c r="M55" s="206">
        <v>2.64</v>
      </c>
      <c r="N55" s="206">
        <v>2.16</v>
      </c>
      <c r="O55" s="206">
        <v>3.04</v>
      </c>
      <c r="P55" s="206">
        <v>1.1499999999999999</v>
      </c>
      <c r="Q55" s="206">
        <v>0.4</v>
      </c>
      <c r="R55" s="206">
        <v>0.77</v>
      </c>
      <c r="S55" s="206">
        <v>0.48</v>
      </c>
      <c r="T55" s="206">
        <v>0.56000000000000005</v>
      </c>
      <c r="U55" s="206">
        <v>2.1800000000000002</v>
      </c>
      <c r="V55" s="206">
        <v>0.38</v>
      </c>
      <c r="W55" s="206">
        <v>0.75</v>
      </c>
      <c r="X55" s="206">
        <v>1.82</v>
      </c>
      <c r="Y55" s="206">
        <v>0</v>
      </c>
      <c r="Z55" s="206">
        <v>4.8499999999999996</v>
      </c>
      <c r="AA55" s="206">
        <v>1.67</v>
      </c>
      <c r="AB55" s="206">
        <v>0</v>
      </c>
      <c r="AC55" s="206">
        <v>19.73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19.73</v>
      </c>
      <c r="D56" s="206">
        <v>0</v>
      </c>
      <c r="E56" s="206">
        <v>0</v>
      </c>
      <c r="F56" s="206">
        <v>32.770000000000003</v>
      </c>
      <c r="G56" s="206">
        <v>0</v>
      </c>
      <c r="H56" s="206">
        <v>0</v>
      </c>
      <c r="I56" s="206">
        <v>41.94</v>
      </c>
      <c r="J56" s="206">
        <v>0.73</v>
      </c>
      <c r="K56" s="206">
        <v>21.52</v>
      </c>
      <c r="L56" s="206">
        <v>0.4</v>
      </c>
      <c r="M56" s="206">
        <v>2.64</v>
      </c>
      <c r="N56" s="206">
        <v>2.16</v>
      </c>
      <c r="O56" s="206">
        <v>3.04</v>
      </c>
      <c r="P56" s="206">
        <v>1.1499999999999999</v>
      </c>
      <c r="Q56" s="206">
        <v>0.4</v>
      </c>
      <c r="R56" s="206">
        <v>0.77</v>
      </c>
      <c r="S56" s="206">
        <v>0.48</v>
      </c>
      <c r="T56" s="206">
        <v>0.56000000000000005</v>
      </c>
      <c r="U56" s="206">
        <v>2.1800000000000002</v>
      </c>
      <c r="V56" s="206">
        <v>0.38</v>
      </c>
      <c r="W56" s="206">
        <v>0.75</v>
      </c>
      <c r="X56" s="206">
        <v>1.82</v>
      </c>
      <c r="Y56" s="206">
        <v>0</v>
      </c>
      <c r="Z56" s="206">
        <v>4.8499999999999996</v>
      </c>
      <c r="AA56" s="206">
        <v>1.67</v>
      </c>
      <c r="AB56" s="206">
        <v>0</v>
      </c>
      <c r="AC56" s="206">
        <v>19.73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19.73</v>
      </c>
      <c r="D57" s="206">
        <v>0</v>
      </c>
      <c r="E57" s="206">
        <v>0</v>
      </c>
      <c r="F57" s="206">
        <v>32.770000000000003</v>
      </c>
      <c r="G57" s="206">
        <v>0</v>
      </c>
      <c r="H57" s="206">
        <v>0</v>
      </c>
      <c r="I57" s="206">
        <v>41.94</v>
      </c>
      <c r="J57" s="206">
        <v>0.73</v>
      </c>
      <c r="K57" s="206">
        <v>21.52</v>
      </c>
      <c r="L57" s="206">
        <v>0.4</v>
      </c>
      <c r="M57" s="206">
        <v>2.64</v>
      </c>
      <c r="N57" s="206">
        <v>2.16</v>
      </c>
      <c r="O57" s="206">
        <v>3.04</v>
      </c>
      <c r="P57" s="206">
        <v>1.1499999999999999</v>
      </c>
      <c r="Q57" s="206">
        <v>0.4</v>
      </c>
      <c r="R57" s="206">
        <v>0.77</v>
      </c>
      <c r="S57" s="206">
        <v>0.48</v>
      </c>
      <c r="T57" s="206">
        <v>0.56000000000000005</v>
      </c>
      <c r="U57" s="206">
        <v>2.1800000000000002</v>
      </c>
      <c r="V57" s="206">
        <v>0.38</v>
      </c>
      <c r="W57" s="206">
        <v>0.75</v>
      </c>
      <c r="X57" s="206">
        <v>1.82</v>
      </c>
      <c r="Y57" s="206">
        <v>0</v>
      </c>
      <c r="Z57" s="206">
        <v>4.8499999999999996</v>
      </c>
      <c r="AA57" s="206">
        <v>1.67</v>
      </c>
      <c r="AB57" s="206">
        <v>0</v>
      </c>
      <c r="AC57" s="206">
        <v>19.73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19.73</v>
      </c>
      <c r="D58" s="206">
        <v>0</v>
      </c>
      <c r="E58" s="206">
        <v>0</v>
      </c>
      <c r="F58" s="206">
        <v>32.770000000000003</v>
      </c>
      <c r="G58" s="206">
        <v>0</v>
      </c>
      <c r="H58" s="206">
        <v>0</v>
      </c>
      <c r="I58" s="206">
        <v>41.94</v>
      </c>
      <c r="J58" s="206">
        <v>0.73</v>
      </c>
      <c r="K58" s="206">
        <v>21.52</v>
      </c>
      <c r="L58" s="206">
        <v>0.4</v>
      </c>
      <c r="M58" s="206">
        <v>2.64</v>
      </c>
      <c r="N58" s="206">
        <v>2.16</v>
      </c>
      <c r="O58" s="206">
        <v>3.04</v>
      </c>
      <c r="P58" s="206">
        <v>1.1499999999999999</v>
      </c>
      <c r="Q58" s="206">
        <v>0.4</v>
      </c>
      <c r="R58" s="206">
        <v>0.77</v>
      </c>
      <c r="S58" s="206">
        <v>0.48</v>
      </c>
      <c r="T58" s="206">
        <v>0.56000000000000005</v>
      </c>
      <c r="U58" s="206">
        <v>2.1800000000000002</v>
      </c>
      <c r="V58" s="206">
        <v>0.38</v>
      </c>
      <c r="W58" s="206">
        <v>0.75</v>
      </c>
      <c r="X58" s="206">
        <v>1.82</v>
      </c>
      <c r="Y58" s="206">
        <v>0</v>
      </c>
      <c r="Z58" s="206">
        <v>4.8499999999999996</v>
      </c>
      <c r="AA58" s="206">
        <v>1.67</v>
      </c>
      <c r="AB58" s="206">
        <v>0</v>
      </c>
      <c r="AC58" s="206">
        <v>19.73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19.73</v>
      </c>
      <c r="D59" s="206">
        <v>0</v>
      </c>
      <c r="E59" s="206">
        <v>0</v>
      </c>
      <c r="F59" s="206">
        <v>32.770000000000003</v>
      </c>
      <c r="G59" s="206">
        <v>0</v>
      </c>
      <c r="H59" s="206">
        <v>0</v>
      </c>
      <c r="I59" s="206">
        <v>41.94</v>
      </c>
      <c r="J59" s="206">
        <v>0.73</v>
      </c>
      <c r="K59" s="206">
        <v>21.52</v>
      </c>
      <c r="L59" s="206">
        <v>0.4</v>
      </c>
      <c r="M59" s="206">
        <v>2.64</v>
      </c>
      <c r="N59" s="206">
        <v>2.16</v>
      </c>
      <c r="O59" s="206">
        <v>3.04</v>
      </c>
      <c r="P59" s="206">
        <v>1.1499999999999999</v>
      </c>
      <c r="Q59" s="206">
        <v>0.4</v>
      </c>
      <c r="R59" s="206">
        <v>0.77</v>
      </c>
      <c r="S59" s="206">
        <v>0.48</v>
      </c>
      <c r="T59" s="206">
        <v>0.56000000000000005</v>
      </c>
      <c r="U59" s="206">
        <v>2.1800000000000002</v>
      </c>
      <c r="V59" s="206">
        <v>0.38</v>
      </c>
      <c r="W59" s="206">
        <v>0.75</v>
      </c>
      <c r="X59" s="206">
        <v>1.82</v>
      </c>
      <c r="Y59" s="206">
        <v>0</v>
      </c>
      <c r="Z59" s="206">
        <v>4.8499999999999996</v>
      </c>
      <c r="AA59" s="206">
        <v>1.67</v>
      </c>
      <c r="AB59" s="206">
        <v>0</v>
      </c>
      <c r="AC59" s="206">
        <v>19.73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19.73</v>
      </c>
      <c r="D60" s="206">
        <v>0</v>
      </c>
      <c r="E60" s="206">
        <v>0</v>
      </c>
      <c r="F60" s="206">
        <v>32.770000000000003</v>
      </c>
      <c r="G60" s="206">
        <v>0</v>
      </c>
      <c r="H60" s="206">
        <v>0</v>
      </c>
      <c r="I60" s="206">
        <v>41.94</v>
      </c>
      <c r="J60" s="206">
        <v>0.73</v>
      </c>
      <c r="K60" s="206">
        <v>21.52</v>
      </c>
      <c r="L60" s="206">
        <v>0.4</v>
      </c>
      <c r="M60" s="206">
        <v>2.64</v>
      </c>
      <c r="N60" s="206">
        <v>2.16</v>
      </c>
      <c r="O60" s="206">
        <v>3.04</v>
      </c>
      <c r="P60" s="206">
        <v>1.1499999999999999</v>
      </c>
      <c r="Q60" s="206">
        <v>0.4</v>
      </c>
      <c r="R60" s="206">
        <v>0.77</v>
      </c>
      <c r="S60" s="206">
        <v>0.48</v>
      </c>
      <c r="T60" s="206">
        <v>0.56000000000000005</v>
      </c>
      <c r="U60" s="206">
        <v>2.1800000000000002</v>
      </c>
      <c r="V60" s="206">
        <v>0.38</v>
      </c>
      <c r="W60" s="206">
        <v>0.75</v>
      </c>
      <c r="X60" s="206">
        <v>1.82</v>
      </c>
      <c r="Y60" s="206">
        <v>0</v>
      </c>
      <c r="Z60" s="206">
        <v>4.8499999999999996</v>
      </c>
      <c r="AA60" s="206">
        <v>1.67</v>
      </c>
      <c r="AB60" s="206">
        <v>0</v>
      </c>
      <c r="AC60" s="206">
        <v>19.73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19.73</v>
      </c>
      <c r="D61" s="206">
        <v>0</v>
      </c>
      <c r="E61" s="206">
        <v>0</v>
      </c>
      <c r="F61" s="206">
        <v>32.770000000000003</v>
      </c>
      <c r="G61" s="206">
        <v>0</v>
      </c>
      <c r="H61" s="206">
        <v>0</v>
      </c>
      <c r="I61" s="206">
        <v>41.94</v>
      </c>
      <c r="J61" s="206">
        <v>0.73</v>
      </c>
      <c r="K61" s="206">
        <v>21.52</v>
      </c>
      <c r="L61" s="206">
        <v>0.4</v>
      </c>
      <c r="M61" s="206">
        <v>2.64</v>
      </c>
      <c r="N61" s="206">
        <v>2.16</v>
      </c>
      <c r="O61" s="206">
        <v>3.04</v>
      </c>
      <c r="P61" s="206">
        <v>1.1499999999999999</v>
      </c>
      <c r="Q61" s="206">
        <v>0.4</v>
      </c>
      <c r="R61" s="206">
        <v>0.77</v>
      </c>
      <c r="S61" s="206">
        <v>0.48</v>
      </c>
      <c r="T61" s="206">
        <v>0.56000000000000005</v>
      </c>
      <c r="U61" s="206">
        <v>2.1800000000000002</v>
      </c>
      <c r="V61" s="206">
        <v>0.38</v>
      </c>
      <c r="W61" s="206">
        <v>0.75</v>
      </c>
      <c r="X61" s="206">
        <v>1.82</v>
      </c>
      <c r="Y61" s="206">
        <v>0</v>
      </c>
      <c r="Z61" s="206">
        <v>4.8499999999999996</v>
      </c>
      <c r="AA61" s="206">
        <v>1.67</v>
      </c>
      <c r="AB61" s="206">
        <v>0</v>
      </c>
      <c r="AC61" s="206">
        <v>19.73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19.73</v>
      </c>
      <c r="D62" s="206">
        <v>0</v>
      </c>
      <c r="E62" s="206">
        <v>0</v>
      </c>
      <c r="F62" s="206">
        <v>32.770000000000003</v>
      </c>
      <c r="G62" s="206">
        <v>0</v>
      </c>
      <c r="H62" s="206">
        <v>0</v>
      </c>
      <c r="I62" s="206">
        <v>41.94</v>
      </c>
      <c r="J62" s="206">
        <v>0.73</v>
      </c>
      <c r="K62" s="206">
        <v>21.52</v>
      </c>
      <c r="L62" s="206">
        <v>0.4</v>
      </c>
      <c r="M62" s="206">
        <v>2.64</v>
      </c>
      <c r="N62" s="206">
        <v>2.16</v>
      </c>
      <c r="O62" s="206">
        <v>3.04</v>
      </c>
      <c r="P62" s="206">
        <v>1.1499999999999999</v>
      </c>
      <c r="Q62" s="206">
        <v>0.4</v>
      </c>
      <c r="R62" s="206">
        <v>0.77</v>
      </c>
      <c r="S62" s="206">
        <v>0.48</v>
      </c>
      <c r="T62" s="206">
        <v>0.56000000000000005</v>
      </c>
      <c r="U62" s="206">
        <v>2.1800000000000002</v>
      </c>
      <c r="V62" s="206">
        <v>0.38</v>
      </c>
      <c r="W62" s="206">
        <v>0.75</v>
      </c>
      <c r="X62" s="206">
        <v>1.82</v>
      </c>
      <c r="Y62" s="206">
        <v>0</v>
      </c>
      <c r="Z62" s="206">
        <v>4.8499999999999996</v>
      </c>
      <c r="AA62" s="206">
        <v>1.67</v>
      </c>
      <c r="AB62" s="206">
        <v>0</v>
      </c>
      <c r="AC62" s="206">
        <v>19.73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19.73</v>
      </c>
      <c r="D63" s="206">
        <v>0</v>
      </c>
      <c r="E63" s="206">
        <v>0</v>
      </c>
      <c r="F63" s="206">
        <v>32.770000000000003</v>
      </c>
      <c r="G63" s="206">
        <v>0</v>
      </c>
      <c r="H63" s="206">
        <v>0</v>
      </c>
      <c r="I63" s="206">
        <v>41.94</v>
      </c>
      <c r="J63" s="206">
        <v>0.73</v>
      </c>
      <c r="K63" s="206">
        <v>21.52</v>
      </c>
      <c r="L63" s="206">
        <v>0.4</v>
      </c>
      <c r="M63" s="206">
        <v>2.64</v>
      </c>
      <c r="N63" s="206">
        <v>2.16</v>
      </c>
      <c r="O63" s="206">
        <v>3.04</v>
      </c>
      <c r="P63" s="206">
        <v>1.1499999999999999</v>
      </c>
      <c r="Q63" s="206">
        <v>0.4</v>
      </c>
      <c r="R63" s="206">
        <v>0.77</v>
      </c>
      <c r="S63" s="206">
        <v>0.48</v>
      </c>
      <c r="T63" s="206">
        <v>0.56000000000000005</v>
      </c>
      <c r="U63" s="206">
        <v>2.1800000000000002</v>
      </c>
      <c r="V63" s="206">
        <v>0.38</v>
      </c>
      <c r="W63" s="206">
        <v>0.82</v>
      </c>
      <c r="X63" s="206">
        <v>1.82</v>
      </c>
      <c r="Y63" s="206">
        <v>0</v>
      </c>
      <c r="Z63" s="206">
        <v>4.8499999999999996</v>
      </c>
      <c r="AA63" s="206">
        <v>1.67</v>
      </c>
      <c r="AB63" s="206">
        <v>0</v>
      </c>
      <c r="AC63" s="206">
        <v>19.73</v>
      </c>
      <c r="AD63" s="206">
        <v>0</v>
      </c>
      <c r="AE63" s="206">
        <v>0</v>
      </c>
      <c r="AF63" s="206">
        <v>0</v>
      </c>
      <c r="AG63" s="206">
        <v>0</v>
      </c>
      <c r="AH63" s="206">
        <v>56.58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19.73</v>
      </c>
      <c r="D64" s="206">
        <v>0</v>
      </c>
      <c r="E64" s="206">
        <v>0</v>
      </c>
      <c r="F64" s="206">
        <v>32.770000000000003</v>
      </c>
      <c r="G64" s="206">
        <v>0</v>
      </c>
      <c r="H64" s="206">
        <v>0</v>
      </c>
      <c r="I64" s="206">
        <v>41.94</v>
      </c>
      <c r="J64" s="206">
        <v>0.73</v>
      </c>
      <c r="K64" s="206">
        <v>21.52</v>
      </c>
      <c r="L64" s="206">
        <v>0.4</v>
      </c>
      <c r="M64" s="206">
        <v>2.64</v>
      </c>
      <c r="N64" s="206">
        <v>2.16</v>
      </c>
      <c r="O64" s="206">
        <v>3.04</v>
      </c>
      <c r="P64" s="206">
        <v>1.1499999999999999</v>
      </c>
      <c r="Q64" s="206">
        <v>0.4</v>
      </c>
      <c r="R64" s="206">
        <v>0.77</v>
      </c>
      <c r="S64" s="206">
        <v>0.48</v>
      </c>
      <c r="T64" s="206">
        <v>0.56000000000000005</v>
      </c>
      <c r="U64" s="206">
        <v>2.1800000000000002</v>
      </c>
      <c r="V64" s="206">
        <v>0.38</v>
      </c>
      <c r="W64" s="206">
        <v>0.77</v>
      </c>
      <c r="X64" s="206">
        <v>1.82</v>
      </c>
      <c r="Y64" s="206">
        <v>0</v>
      </c>
      <c r="Z64" s="206">
        <v>4.8499999999999996</v>
      </c>
      <c r="AA64" s="206">
        <v>1.67</v>
      </c>
      <c r="AB64" s="206">
        <v>0</v>
      </c>
      <c r="AC64" s="206">
        <v>19.73</v>
      </c>
      <c r="AD64" s="206">
        <v>0</v>
      </c>
      <c r="AE64" s="206">
        <v>0</v>
      </c>
      <c r="AF64" s="206">
        <v>0</v>
      </c>
      <c r="AG64" s="206">
        <v>0</v>
      </c>
      <c r="AH64" s="206">
        <v>56.58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19.73</v>
      </c>
      <c r="D65" s="206">
        <v>0</v>
      </c>
      <c r="E65" s="206">
        <v>0</v>
      </c>
      <c r="F65" s="206">
        <v>32.770000000000003</v>
      </c>
      <c r="G65" s="206">
        <v>0</v>
      </c>
      <c r="H65" s="206">
        <v>0</v>
      </c>
      <c r="I65" s="206">
        <v>41.94</v>
      </c>
      <c r="J65" s="206">
        <v>0.73</v>
      </c>
      <c r="K65" s="206">
        <v>21.52</v>
      </c>
      <c r="L65" s="206">
        <v>0.4</v>
      </c>
      <c r="M65" s="206">
        <v>2.64</v>
      </c>
      <c r="N65" s="206">
        <v>2.16</v>
      </c>
      <c r="O65" s="206">
        <v>3.04</v>
      </c>
      <c r="P65" s="206">
        <v>1.1499999999999999</v>
      </c>
      <c r="Q65" s="206">
        <v>0.4</v>
      </c>
      <c r="R65" s="206">
        <v>0.77</v>
      </c>
      <c r="S65" s="206">
        <v>0.48</v>
      </c>
      <c r="T65" s="206">
        <v>0.56000000000000005</v>
      </c>
      <c r="U65" s="206">
        <v>2.1800000000000002</v>
      </c>
      <c r="V65" s="206">
        <v>0.38</v>
      </c>
      <c r="W65" s="206">
        <v>0.79</v>
      </c>
      <c r="X65" s="206">
        <v>1.82</v>
      </c>
      <c r="Y65" s="206">
        <v>0</v>
      </c>
      <c r="Z65" s="206">
        <v>4.8499999999999996</v>
      </c>
      <c r="AA65" s="206">
        <v>1.67</v>
      </c>
      <c r="AB65" s="206">
        <v>0</v>
      </c>
      <c r="AC65" s="206">
        <v>19.73</v>
      </c>
      <c r="AD65" s="206">
        <v>0</v>
      </c>
      <c r="AE65" s="206">
        <v>0</v>
      </c>
      <c r="AF65" s="206">
        <v>0</v>
      </c>
      <c r="AG65" s="206">
        <v>0</v>
      </c>
      <c r="AH65" s="206">
        <v>56.58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19.73</v>
      </c>
      <c r="D66" s="206">
        <v>0</v>
      </c>
      <c r="E66" s="206">
        <v>0</v>
      </c>
      <c r="F66" s="206">
        <v>32.770000000000003</v>
      </c>
      <c r="G66" s="206">
        <v>0</v>
      </c>
      <c r="H66" s="206">
        <v>0</v>
      </c>
      <c r="I66" s="206">
        <v>41.94</v>
      </c>
      <c r="J66" s="206">
        <v>0.73</v>
      </c>
      <c r="K66" s="206">
        <v>21.52</v>
      </c>
      <c r="L66" s="206">
        <v>0.4</v>
      </c>
      <c r="M66" s="206">
        <v>2.64</v>
      </c>
      <c r="N66" s="206">
        <v>2.16</v>
      </c>
      <c r="O66" s="206">
        <v>3.04</v>
      </c>
      <c r="P66" s="206">
        <v>1.1499999999999999</v>
      </c>
      <c r="Q66" s="206">
        <v>0.4</v>
      </c>
      <c r="R66" s="206">
        <v>0.77</v>
      </c>
      <c r="S66" s="206">
        <v>0.48</v>
      </c>
      <c r="T66" s="206">
        <v>0.56000000000000005</v>
      </c>
      <c r="U66" s="206">
        <v>2.1800000000000002</v>
      </c>
      <c r="V66" s="206">
        <v>0.38</v>
      </c>
      <c r="W66" s="206">
        <v>0.79</v>
      </c>
      <c r="X66" s="206">
        <v>1.82</v>
      </c>
      <c r="Y66" s="206">
        <v>0</v>
      </c>
      <c r="Z66" s="206">
        <v>4.8499999999999996</v>
      </c>
      <c r="AA66" s="206">
        <v>1.67</v>
      </c>
      <c r="AB66" s="206">
        <v>0</v>
      </c>
      <c r="AC66" s="206">
        <v>19.73</v>
      </c>
      <c r="AD66" s="206">
        <v>0</v>
      </c>
      <c r="AE66" s="206">
        <v>0</v>
      </c>
      <c r="AF66" s="206">
        <v>0</v>
      </c>
      <c r="AG66" s="206">
        <v>0</v>
      </c>
      <c r="AH66" s="206">
        <v>56.58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19.73</v>
      </c>
      <c r="D67" s="206">
        <v>0</v>
      </c>
      <c r="E67" s="206">
        <v>0</v>
      </c>
      <c r="F67" s="206">
        <v>32.770000000000003</v>
      </c>
      <c r="G67" s="206">
        <v>0</v>
      </c>
      <c r="H67" s="206">
        <v>0</v>
      </c>
      <c r="I67" s="206">
        <v>41.94</v>
      </c>
      <c r="J67" s="206">
        <v>0.73</v>
      </c>
      <c r="K67" s="206">
        <v>21.52</v>
      </c>
      <c r="L67" s="206">
        <v>0.4</v>
      </c>
      <c r="M67" s="206">
        <v>2.64</v>
      </c>
      <c r="N67" s="206">
        <v>2.16</v>
      </c>
      <c r="O67" s="206">
        <v>3.04</v>
      </c>
      <c r="P67" s="206">
        <v>1.1499999999999999</v>
      </c>
      <c r="Q67" s="206">
        <v>0.4</v>
      </c>
      <c r="R67" s="206">
        <v>0.77</v>
      </c>
      <c r="S67" s="206">
        <v>0.48</v>
      </c>
      <c r="T67" s="206">
        <v>0.56000000000000005</v>
      </c>
      <c r="U67" s="206">
        <v>2.1800000000000002</v>
      </c>
      <c r="V67" s="206">
        <v>0.38</v>
      </c>
      <c r="W67" s="206">
        <v>0.8</v>
      </c>
      <c r="X67" s="206">
        <v>1.82</v>
      </c>
      <c r="Y67" s="206">
        <v>0</v>
      </c>
      <c r="Z67" s="206">
        <v>4.8499999999999996</v>
      </c>
      <c r="AA67" s="206">
        <v>1.67</v>
      </c>
      <c r="AB67" s="206">
        <v>0</v>
      </c>
      <c r="AC67" s="206">
        <v>19.73</v>
      </c>
      <c r="AD67" s="206">
        <v>0</v>
      </c>
      <c r="AE67" s="206">
        <v>0</v>
      </c>
      <c r="AF67" s="206">
        <v>0</v>
      </c>
      <c r="AG67" s="206">
        <v>0</v>
      </c>
      <c r="AH67" s="206">
        <v>56.58</v>
      </c>
      <c r="AI67" s="206">
        <v>0</v>
      </c>
      <c r="AJ67" s="206">
        <v>0</v>
      </c>
      <c r="AK67" s="206">
        <v>-45.78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19.73</v>
      </c>
      <c r="D68" s="206">
        <v>0</v>
      </c>
      <c r="E68" s="206">
        <v>0</v>
      </c>
      <c r="F68" s="206">
        <v>32.770000000000003</v>
      </c>
      <c r="G68" s="206">
        <v>0</v>
      </c>
      <c r="H68" s="206">
        <v>0</v>
      </c>
      <c r="I68" s="206">
        <v>41.94</v>
      </c>
      <c r="J68" s="206">
        <v>0.73</v>
      </c>
      <c r="K68" s="206">
        <v>21.52</v>
      </c>
      <c r="L68" s="206">
        <v>0.4</v>
      </c>
      <c r="M68" s="206">
        <v>2.64</v>
      </c>
      <c r="N68" s="206">
        <v>2.16</v>
      </c>
      <c r="O68" s="206">
        <v>3.04</v>
      </c>
      <c r="P68" s="206">
        <v>1.1499999999999999</v>
      </c>
      <c r="Q68" s="206">
        <v>0.4</v>
      </c>
      <c r="R68" s="206">
        <v>0.77</v>
      </c>
      <c r="S68" s="206">
        <v>0.48</v>
      </c>
      <c r="T68" s="206">
        <v>0.56000000000000005</v>
      </c>
      <c r="U68" s="206">
        <v>2.1800000000000002</v>
      </c>
      <c r="V68" s="206">
        <v>0.38</v>
      </c>
      <c r="W68" s="206">
        <v>0.8</v>
      </c>
      <c r="X68" s="206">
        <v>1.82</v>
      </c>
      <c r="Y68" s="206">
        <v>0</v>
      </c>
      <c r="Z68" s="206">
        <v>4.8499999999999996</v>
      </c>
      <c r="AA68" s="206">
        <v>1.67</v>
      </c>
      <c r="AB68" s="206">
        <v>0</v>
      </c>
      <c r="AC68" s="206">
        <v>19.73</v>
      </c>
      <c r="AD68" s="206">
        <v>0</v>
      </c>
      <c r="AE68" s="206">
        <v>0</v>
      </c>
      <c r="AF68" s="206">
        <v>0</v>
      </c>
      <c r="AG68" s="206">
        <v>0</v>
      </c>
      <c r="AH68" s="206">
        <v>56.58</v>
      </c>
      <c r="AI68" s="206">
        <v>0</v>
      </c>
      <c r="AJ68" s="206">
        <v>0</v>
      </c>
      <c r="AK68" s="206">
        <v>-44.43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19.73</v>
      </c>
      <c r="D69" s="206">
        <v>0</v>
      </c>
      <c r="E69" s="206">
        <v>0</v>
      </c>
      <c r="F69" s="206">
        <v>32.770000000000003</v>
      </c>
      <c r="G69" s="206">
        <v>0</v>
      </c>
      <c r="H69" s="206">
        <v>0</v>
      </c>
      <c r="I69" s="206">
        <v>41.94</v>
      </c>
      <c r="J69" s="206">
        <v>0.73</v>
      </c>
      <c r="K69" s="206">
        <v>21.52</v>
      </c>
      <c r="L69" s="206">
        <v>0.4</v>
      </c>
      <c r="M69" s="206">
        <v>2.64</v>
      </c>
      <c r="N69" s="206">
        <v>2.16</v>
      </c>
      <c r="O69" s="206">
        <v>3.04</v>
      </c>
      <c r="P69" s="206">
        <v>1.1499999999999999</v>
      </c>
      <c r="Q69" s="206">
        <v>0.4</v>
      </c>
      <c r="R69" s="206">
        <v>0.77</v>
      </c>
      <c r="S69" s="206">
        <v>0.48</v>
      </c>
      <c r="T69" s="206">
        <v>0.56000000000000005</v>
      </c>
      <c r="U69" s="206">
        <v>2.1800000000000002</v>
      </c>
      <c r="V69" s="206">
        <v>0.38</v>
      </c>
      <c r="W69" s="206">
        <v>0.76</v>
      </c>
      <c r="X69" s="206">
        <v>1.82</v>
      </c>
      <c r="Y69" s="206">
        <v>0</v>
      </c>
      <c r="Z69" s="206">
        <v>4.8499999999999996</v>
      </c>
      <c r="AA69" s="206">
        <v>1.67</v>
      </c>
      <c r="AB69" s="206">
        <v>0</v>
      </c>
      <c r="AC69" s="206">
        <v>25.11</v>
      </c>
      <c r="AD69" s="206">
        <v>0</v>
      </c>
      <c r="AE69" s="206">
        <v>0</v>
      </c>
      <c r="AF69" s="206">
        <v>0</v>
      </c>
      <c r="AG69" s="206">
        <v>0</v>
      </c>
      <c r="AH69" s="206">
        <v>56.58</v>
      </c>
      <c r="AI69" s="206">
        <v>0</v>
      </c>
      <c r="AJ69" s="206">
        <v>0</v>
      </c>
      <c r="AK69" s="206">
        <v>-43.79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19.73</v>
      </c>
      <c r="D70" s="206">
        <v>0</v>
      </c>
      <c r="E70" s="206">
        <v>0</v>
      </c>
      <c r="F70" s="206">
        <v>32.770000000000003</v>
      </c>
      <c r="G70" s="206">
        <v>0</v>
      </c>
      <c r="H70" s="206">
        <v>0</v>
      </c>
      <c r="I70" s="206">
        <v>41.94</v>
      </c>
      <c r="J70" s="206">
        <v>0.73</v>
      </c>
      <c r="K70" s="206">
        <v>21.52</v>
      </c>
      <c r="L70" s="206">
        <v>0.4</v>
      </c>
      <c r="M70" s="206">
        <v>2.64</v>
      </c>
      <c r="N70" s="206">
        <v>2.16</v>
      </c>
      <c r="O70" s="206">
        <v>3.04</v>
      </c>
      <c r="P70" s="206">
        <v>1.1499999999999999</v>
      </c>
      <c r="Q70" s="206">
        <v>0.4</v>
      </c>
      <c r="R70" s="206">
        <v>0.77</v>
      </c>
      <c r="S70" s="206">
        <v>0.48</v>
      </c>
      <c r="T70" s="206">
        <v>0.56000000000000005</v>
      </c>
      <c r="U70" s="206">
        <v>2.1800000000000002</v>
      </c>
      <c r="V70" s="206">
        <v>0.38</v>
      </c>
      <c r="W70" s="206">
        <v>0.76</v>
      </c>
      <c r="X70" s="206">
        <v>1.82</v>
      </c>
      <c r="Y70" s="206">
        <v>0</v>
      </c>
      <c r="Z70" s="206">
        <v>4.8499999999999996</v>
      </c>
      <c r="AA70" s="206">
        <v>1.67</v>
      </c>
      <c r="AB70" s="206">
        <v>0</v>
      </c>
      <c r="AC70" s="206">
        <v>25.11</v>
      </c>
      <c r="AD70" s="206">
        <v>0</v>
      </c>
      <c r="AE70" s="206">
        <v>0</v>
      </c>
      <c r="AF70" s="206">
        <v>0</v>
      </c>
      <c r="AG70" s="206">
        <v>0</v>
      </c>
      <c r="AH70" s="206">
        <v>56.58</v>
      </c>
      <c r="AI70" s="206">
        <v>0</v>
      </c>
      <c r="AJ70" s="206">
        <v>0</v>
      </c>
      <c r="AK70" s="206">
        <v>-43.16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19.73</v>
      </c>
      <c r="D71" s="206">
        <v>0</v>
      </c>
      <c r="E71" s="206">
        <v>0</v>
      </c>
      <c r="F71" s="206">
        <v>32.770000000000003</v>
      </c>
      <c r="G71" s="206">
        <v>0</v>
      </c>
      <c r="H71" s="206">
        <v>0</v>
      </c>
      <c r="I71" s="206">
        <v>41.94</v>
      </c>
      <c r="J71" s="206">
        <v>0.73</v>
      </c>
      <c r="K71" s="206">
        <v>21.52</v>
      </c>
      <c r="L71" s="206">
        <v>0.4</v>
      </c>
      <c r="M71" s="206">
        <v>2.64</v>
      </c>
      <c r="N71" s="206">
        <v>2.16</v>
      </c>
      <c r="O71" s="206">
        <v>3.04</v>
      </c>
      <c r="P71" s="206">
        <v>1.1499999999999999</v>
      </c>
      <c r="Q71" s="206">
        <v>0.4</v>
      </c>
      <c r="R71" s="206">
        <v>0.77</v>
      </c>
      <c r="S71" s="206">
        <v>0.48</v>
      </c>
      <c r="T71" s="206">
        <v>0.56000000000000005</v>
      </c>
      <c r="U71" s="206">
        <v>2.1800000000000002</v>
      </c>
      <c r="V71" s="206">
        <v>0.38</v>
      </c>
      <c r="W71" s="206">
        <v>0.76</v>
      </c>
      <c r="X71" s="206">
        <v>1.82</v>
      </c>
      <c r="Y71" s="206">
        <v>0</v>
      </c>
      <c r="Z71" s="206">
        <v>4.8499999999999996</v>
      </c>
      <c r="AA71" s="206">
        <v>1.67</v>
      </c>
      <c r="AB71" s="206">
        <v>0</v>
      </c>
      <c r="AC71" s="206">
        <v>25.11</v>
      </c>
      <c r="AD71" s="206">
        <v>0</v>
      </c>
      <c r="AE71" s="206">
        <v>0</v>
      </c>
      <c r="AF71" s="206">
        <v>0</v>
      </c>
      <c r="AG71" s="206">
        <v>0</v>
      </c>
      <c r="AH71" s="206">
        <v>56.58</v>
      </c>
      <c r="AI71" s="206">
        <v>0</v>
      </c>
      <c r="AJ71" s="206">
        <v>0</v>
      </c>
      <c r="AK71" s="206">
        <v>-43.16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19.73</v>
      </c>
      <c r="D72" s="206">
        <v>0</v>
      </c>
      <c r="E72" s="206">
        <v>0</v>
      </c>
      <c r="F72" s="206">
        <v>32.770000000000003</v>
      </c>
      <c r="G72" s="206">
        <v>0</v>
      </c>
      <c r="H72" s="206">
        <v>0</v>
      </c>
      <c r="I72" s="206">
        <v>41.94</v>
      </c>
      <c r="J72" s="206">
        <v>0.73</v>
      </c>
      <c r="K72" s="206">
        <v>21.52</v>
      </c>
      <c r="L72" s="206">
        <v>0.4</v>
      </c>
      <c r="M72" s="206">
        <v>2.64</v>
      </c>
      <c r="N72" s="206">
        <v>2.16</v>
      </c>
      <c r="O72" s="206">
        <v>3.04</v>
      </c>
      <c r="P72" s="206">
        <v>1.1499999999999999</v>
      </c>
      <c r="Q72" s="206">
        <v>0.4</v>
      </c>
      <c r="R72" s="206">
        <v>0.77</v>
      </c>
      <c r="S72" s="206">
        <v>0.48</v>
      </c>
      <c r="T72" s="206">
        <v>0.56000000000000005</v>
      </c>
      <c r="U72" s="206">
        <v>2.1800000000000002</v>
      </c>
      <c r="V72" s="206">
        <v>0.38</v>
      </c>
      <c r="W72" s="206">
        <v>0.76</v>
      </c>
      <c r="X72" s="206">
        <v>1.82</v>
      </c>
      <c r="Y72" s="206">
        <v>0</v>
      </c>
      <c r="Z72" s="206">
        <v>4.8499999999999996</v>
      </c>
      <c r="AA72" s="206">
        <v>1.67</v>
      </c>
      <c r="AB72" s="206">
        <v>0</v>
      </c>
      <c r="AC72" s="206">
        <v>25.11</v>
      </c>
      <c r="AD72" s="206">
        <v>0</v>
      </c>
      <c r="AE72" s="206">
        <v>0</v>
      </c>
      <c r="AF72" s="206">
        <v>0</v>
      </c>
      <c r="AG72" s="206">
        <v>0</v>
      </c>
      <c r="AH72" s="206">
        <v>56.58</v>
      </c>
      <c r="AI72" s="206">
        <v>0</v>
      </c>
      <c r="AJ72" s="206">
        <v>0</v>
      </c>
      <c r="AK72" s="206">
        <v>-41.96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19.73</v>
      </c>
      <c r="D73" s="206">
        <v>0</v>
      </c>
      <c r="E73" s="206">
        <v>0</v>
      </c>
      <c r="F73" s="206">
        <v>32.770000000000003</v>
      </c>
      <c r="G73" s="206">
        <v>0</v>
      </c>
      <c r="H73" s="206">
        <v>0</v>
      </c>
      <c r="I73" s="206">
        <v>41.94</v>
      </c>
      <c r="J73" s="206">
        <v>0.73</v>
      </c>
      <c r="K73" s="206">
        <v>21.52</v>
      </c>
      <c r="L73" s="206">
        <v>0.4</v>
      </c>
      <c r="M73" s="206">
        <v>2.64</v>
      </c>
      <c r="N73" s="206">
        <v>2.16</v>
      </c>
      <c r="O73" s="206">
        <v>3.04</v>
      </c>
      <c r="P73" s="206">
        <v>1.1499999999999999</v>
      </c>
      <c r="Q73" s="206">
        <v>0.4</v>
      </c>
      <c r="R73" s="206">
        <v>0.77</v>
      </c>
      <c r="S73" s="206">
        <v>0.48</v>
      </c>
      <c r="T73" s="206">
        <v>0.56000000000000005</v>
      </c>
      <c r="U73" s="206">
        <v>2.1800000000000002</v>
      </c>
      <c r="V73" s="206">
        <v>0.38</v>
      </c>
      <c r="W73" s="206">
        <v>0.76</v>
      </c>
      <c r="X73" s="206">
        <v>1.82</v>
      </c>
      <c r="Y73" s="206">
        <v>0</v>
      </c>
      <c r="Z73" s="206">
        <v>4.8499999999999996</v>
      </c>
      <c r="AA73" s="206">
        <v>1.67</v>
      </c>
      <c r="AB73" s="206">
        <v>0</v>
      </c>
      <c r="AC73" s="206">
        <v>25.11</v>
      </c>
      <c r="AD73" s="206">
        <v>0</v>
      </c>
      <c r="AE73" s="206">
        <v>0</v>
      </c>
      <c r="AF73" s="206">
        <v>0</v>
      </c>
      <c r="AG73" s="206">
        <v>0</v>
      </c>
      <c r="AH73" s="206">
        <v>56.58</v>
      </c>
      <c r="AI73" s="206">
        <v>0</v>
      </c>
      <c r="AJ73" s="206">
        <v>0</v>
      </c>
      <c r="AK73" s="206">
        <v>-40.83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19.73</v>
      </c>
      <c r="D74" s="206">
        <v>0</v>
      </c>
      <c r="E74" s="206">
        <v>0</v>
      </c>
      <c r="F74" s="206">
        <v>32.770000000000003</v>
      </c>
      <c r="G74" s="206">
        <v>0</v>
      </c>
      <c r="H74" s="206">
        <v>0</v>
      </c>
      <c r="I74" s="206">
        <v>41.94</v>
      </c>
      <c r="J74" s="206">
        <v>0.73</v>
      </c>
      <c r="K74" s="206">
        <v>21.52</v>
      </c>
      <c r="L74" s="206">
        <v>0.4</v>
      </c>
      <c r="M74" s="206">
        <v>2.64</v>
      </c>
      <c r="N74" s="206">
        <v>2.16</v>
      </c>
      <c r="O74" s="206">
        <v>3.04</v>
      </c>
      <c r="P74" s="206">
        <v>1.1499999999999999</v>
      </c>
      <c r="Q74" s="206">
        <v>0.4</v>
      </c>
      <c r="R74" s="206">
        <v>0.77</v>
      </c>
      <c r="S74" s="206">
        <v>0.48</v>
      </c>
      <c r="T74" s="206">
        <v>0.56000000000000005</v>
      </c>
      <c r="U74" s="206">
        <v>2.1800000000000002</v>
      </c>
      <c r="V74" s="206">
        <v>0.38</v>
      </c>
      <c r="W74" s="206">
        <v>0.76</v>
      </c>
      <c r="X74" s="206">
        <v>1.82</v>
      </c>
      <c r="Y74" s="206">
        <v>0</v>
      </c>
      <c r="Z74" s="206">
        <v>4.8499999999999996</v>
      </c>
      <c r="AA74" s="206">
        <v>1.67</v>
      </c>
      <c r="AB74" s="206">
        <v>0</v>
      </c>
      <c r="AC74" s="206">
        <v>25.11</v>
      </c>
      <c r="AD74" s="206">
        <v>0</v>
      </c>
      <c r="AE74" s="206">
        <v>0</v>
      </c>
      <c r="AF74" s="206">
        <v>0</v>
      </c>
      <c r="AG74" s="206">
        <v>0</v>
      </c>
      <c r="AH74" s="206">
        <v>56.58</v>
      </c>
      <c r="AI74" s="206">
        <v>0</v>
      </c>
      <c r="AJ74" s="206">
        <v>0</v>
      </c>
      <c r="AK74" s="206">
        <v>-40.28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19.82</v>
      </c>
      <c r="D75" s="206">
        <v>0</v>
      </c>
      <c r="E75" s="206">
        <v>0</v>
      </c>
      <c r="F75" s="206">
        <v>32.770000000000003</v>
      </c>
      <c r="G75" s="206">
        <v>0</v>
      </c>
      <c r="H75" s="206">
        <v>0</v>
      </c>
      <c r="I75" s="206">
        <v>41.94</v>
      </c>
      <c r="J75" s="206">
        <v>0.73</v>
      </c>
      <c r="K75" s="206">
        <v>21.52</v>
      </c>
      <c r="L75" s="206">
        <v>0.4</v>
      </c>
      <c r="M75" s="206">
        <v>2.64</v>
      </c>
      <c r="N75" s="206">
        <v>2.16</v>
      </c>
      <c r="O75" s="206">
        <v>3.04</v>
      </c>
      <c r="P75" s="206">
        <v>1.1499999999999999</v>
      </c>
      <c r="Q75" s="206">
        <v>0.4</v>
      </c>
      <c r="R75" s="206">
        <v>0.77</v>
      </c>
      <c r="S75" s="206">
        <v>0.48</v>
      </c>
      <c r="T75" s="206">
        <v>0.56000000000000005</v>
      </c>
      <c r="U75" s="206">
        <v>2.1800000000000002</v>
      </c>
      <c r="V75" s="206">
        <v>0.38</v>
      </c>
      <c r="W75" s="206">
        <v>0.76</v>
      </c>
      <c r="X75" s="206">
        <v>1.82</v>
      </c>
      <c r="Y75" s="206">
        <v>0</v>
      </c>
      <c r="Z75" s="206">
        <v>4.8499999999999996</v>
      </c>
      <c r="AA75" s="206">
        <v>1.67</v>
      </c>
      <c r="AB75" s="206">
        <v>0</v>
      </c>
      <c r="AC75" s="206">
        <v>25.11</v>
      </c>
      <c r="AD75" s="206">
        <v>0</v>
      </c>
      <c r="AE75" s="206">
        <v>0</v>
      </c>
      <c r="AF75" s="206">
        <v>0</v>
      </c>
      <c r="AG75" s="206">
        <v>0</v>
      </c>
      <c r="AH75" s="206">
        <v>56.58</v>
      </c>
      <c r="AI75" s="206">
        <v>0</v>
      </c>
      <c r="AJ75" s="206">
        <v>0</v>
      </c>
      <c r="AK75" s="206">
        <v>-39.75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19.82</v>
      </c>
      <c r="D76" s="206">
        <v>0</v>
      </c>
      <c r="E76" s="206">
        <v>0</v>
      </c>
      <c r="F76" s="206">
        <v>32.770000000000003</v>
      </c>
      <c r="G76" s="206">
        <v>0</v>
      </c>
      <c r="H76" s="206">
        <v>0</v>
      </c>
      <c r="I76" s="206">
        <v>41.94</v>
      </c>
      <c r="J76" s="206">
        <v>0.73</v>
      </c>
      <c r="K76" s="206">
        <v>21.52</v>
      </c>
      <c r="L76" s="206">
        <v>0.4</v>
      </c>
      <c r="M76" s="206">
        <v>2.64</v>
      </c>
      <c r="N76" s="206">
        <v>2.16</v>
      </c>
      <c r="O76" s="206">
        <v>3.04</v>
      </c>
      <c r="P76" s="206">
        <v>1.1499999999999999</v>
      </c>
      <c r="Q76" s="206">
        <v>0.4</v>
      </c>
      <c r="R76" s="206">
        <v>0.77</v>
      </c>
      <c r="S76" s="206">
        <v>0.48</v>
      </c>
      <c r="T76" s="206">
        <v>0.56000000000000005</v>
      </c>
      <c r="U76" s="206">
        <v>2.1800000000000002</v>
      </c>
      <c r="V76" s="206">
        <v>0.38</v>
      </c>
      <c r="W76" s="206">
        <v>0.76</v>
      </c>
      <c r="X76" s="206">
        <v>1.82</v>
      </c>
      <c r="Y76" s="206">
        <v>0</v>
      </c>
      <c r="Z76" s="206">
        <v>4.8499999999999996</v>
      </c>
      <c r="AA76" s="206">
        <v>1.67</v>
      </c>
      <c r="AB76" s="206">
        <v>0</v>
      </c>
      <c r="AC76" s="206">
        <v>25.11</v>
      </c>
      <c r="AD76" s="206">
        <v>0</v>
      </c>
      <c r="AE76" s="206">
        <v>0</v>
      </c>
      <c r="AF76" s="206">
        <v>0</v>
      </c>
      <c r="AG76" s="206">
        <v>0</v>
      </c>
      <c r="AH76" s="206">
        <v>56.58</v>
      </c>
      <c r="AI76" s="206">
        <v>0</v>
      </c>
      <c r="AJ76" s="206">
        <v>0</v>
      </c>
      <c r="AK76" s="206">
        <v>-39.24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19.82</v>
      </c>
      <c r="D77" s="206">
        <v>0</v>
      </c>
      <c r="E77" s="206">
        <v>0</v>
      </c>
      <c r="F77" s="206">
        <v>32.770000000000003</v>
      </c>
      <c r="G77" s="206">
        <v>0</v>
      </c>
      <c r="H77" s="206">
        <v>0</v>
      </c>
      <c r="I77" s="206">
        <v>41.94</v>
      </c>
      <c r="J77" s="206">
        <v>0.73</v>
      </c>
      <c r="K77" s="206">
        <v>21.52</v>
      </c>
      <c r="L77" s="206">
        <v>0.37</v>
      </c>
      <c r="M77" s="206">
        <v>2.64</v>
      </c>
      <c r="N77" s="206">
        <v>2.16</v>
      </c>
      <c r="O77" s="206">
        <v>3.04</v>
      </c>
      <c r="P77" s="206">
        <v>1.1499999999999999</v>
      </c>
      <c r="Q77" s="206">
        <v>0.4</v>
      </c>
      <c r="R77" s="206">
        <v>0.77</v>
      </c>
      <c r="S77" s="206">
        <v>0.48</v>
      </c>
      <c r="T77" s="206">
        <v>0.56000000000000005</v>
      </c>
      <c r="U77" s="206">
        <v>2.1800000000000002</v>
      </c>
      <c r="V77" s="206">
        <v>0.38</v>
      </c>
      <c r="W77" s="206">
        <v>0.83</v>
      </c>
      <c r="X77" s="206">
        <v>1.82</v>
      </c>
      <c r="Y77" s="206">
        <v>0</v>
      </c>
      <c r="Z77" s="206">
        <v>4.8499999999999996</v>
      </c>
      <c r="AA77" s="206">
        <v>1.67</v>
      </c>
      <c r="AB77" s="206">
        <v>0</v>
      </c>
      <c r="AC77" s="206">
        <v>25.11</v>
      </c>
      <c r="AD77" s="206">
        <v>0</v>
      </c>
      <c r="AE77" s="206">
        <v>0</v>
      </c>
      <c r="AF77" s="206">
        <v>0</v>
      </c>
      <c r="AG77" s="206">
        <v>0</v>
      </c>
      <c r="AH77" s="206">
        <v>56.58</v>
      </c>
      <c r="AI77" s="206">
        <v>0</v>
      </c>
      <c r="AJ77" s="206">
        <v>0</v>
      </c>
      <c r="AK77" s="206">
        <v>-39.24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19.82</v>
      </c>
      <c r="D78" s="206">
        <v>0</v>
      </c>
      <c r="E78" s="206">
        <v>0</v>
      </c>
      <c r="F78" s="206">
        <v>32.770000000000003</v>
      </c>
      <c r="G78" s="206">
        <v>0</v>
      </c>
      <c r="H78" s="206">
        <v>0</v>
      </c>
      <c r="I78" s="206">
        <v>41.94</v>
      </c>
      <c r="J78" s="206">
        <v>0.73</v>
      </c>
      <c r="K78" s="206">
        <v>21.52</v>
      </c>
      <c r="L78" s="206">
        <v>0.37</v>
      </c>
      <c r="M78" s="206">
        <v>2.64</v>
      </c>
      <c r="N78" s="206">
        <v>2.16</v>
      </c>
      <c r="O78" s="206">
        <v>3.04</v>
      </c>
      <c r="P78" s="206">
        <v>1.1499999999999999</v>
      </c>
      <c r="Q78" s="206">
        <v>0.4</v>
      </c>
      <c r="R78" s="206">
        <v>0.77</v>
      </c>
      <c r="S78" s="206">
        <v>0.48</v>
      </c>
      <c r="T78" s="206">
        <v>0.56000000000000005</v>
      </c>
      <c r="U78" s="206">
        <v>2.1800000000000002</v>
      </c>
      <c r="V78" s="206">
        <v>0.38</v>
      </c>
      <c r="W78" s="206">
        <v>0.79</v>
      </c>
      <c r="X78" s="206">
        <v>1.82</v>
      </c>
      <c r="Y78" s="206">
        <v>0</v>
      </c>
      <c r="Z78" s="206">
        <v>4.8499999999999996</v>
      </c>
      <c r="AA78" s="206">
        <v>1.67</v>
      </c>
      <c r="AB78" s="206">
        <v>0</v>
      </c>
      <c r="AC78" s="206">
        <v>25.11</v>
      </c>
      <c r="AD78" s="206">
        <v>0</v>
      </c>
      <c r="AE78" s="206">
        <v>0</v>
      </c>
      <c r="AF78" s="206">
        <v>0</v>
      </c>
      <c r="AG78" s="206">
        <v>0</v>
      </c>
      <c r="AH78" s="206">
        <v>49.51</v>
      </c>
      <c r="AI78" s="206">
        <v>0</v>
      </c>
      <c r="AJ78" s="206">
        <v>0</v>
      </c>
      <c r="AK78" s="206">
        <v>-39.24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19.82</v>
      </c>
      <c r="D79" s="206">
        <v>0</v>
      </c>
      <c r="E79" s="206">
        <v>0</v>
      </c>
      <c r="F79" s="206">
        <v>32.770000000000003</v>
      </c>
      <c r="G79" s="206">
        <v>0</v>
      </c>
      <c r="H79" s="206">
        <v>0</v>
      </c>
      <c r="I79" s="206">
        <v>41.94</v>
      </c>
      <c r="J79" s="206">
        <v>0.73</v>
      </c>
      <c r="K79" s="206">
        <v>21.52</v>
      </c>
      <c r="L79" s="206">
        <v>0.37</v>
      </c>
      <c r="M79" s="206">
        <v>2.64</v>
      </c>
      <c r="N79" s="206">
        <v>2.16</v>
      </c>
      <c r="O79" s="206">
        <v>3.04</v>
      </c>
      <c r="P79" s="206">
        <v>1.01</v>
      </c>
      <c r="Q79" s="206">
        <v>0.4</v>
      </c>
      <c r="R79" s="206">
        <v>0.77</v>
      </c>
      <c r="S79" s="206">
        <v>0.48</v>
      </c>
      <c r="T79" s="206">
        <v>0.56000000000000005</v>
      </c>
      <c r="U79" s="206">
        <v>2.1800000000000002</v>
      </c>
      <c r="V79" s="206">
        <v>0.38</v>
      </c>
      <c r="W79" s="206">
        <v>1.3</v>
      </c>
      <c r="X79" s="206">
        <v>1.82</v>
      </c>
      <c r="Y79" s="206">
        <v>0</v>
      </c>
      <c r="Z79" s="206">
        <v>4.8499999999999996</v>
      </c>
      <c r="AA79" s="206">
        <v>1.67</v>
      </c>
      <c r="AB79" s="206">
        <v>0</v>
      </c>
      <c r="AC79" s="206">
        <v>24.86</v>
      </c>
      <c r="AD79" s="206">
        <v>0</v>
      </c>
      <c r="AE79" s="206">
        <v>0</v>
      </c>
      <c r="AF79" s="206">
        <v>0</v>
      </c>
      <c r="AG79" s="206">
        <v>0</v>
      </c>
      <c r="AH79" s="206">
        <v>49.51</v>
      </c>
      <c r="AI79" s="206">
        <v>0</v>
      </c>
      <c r="AJ79" s="206">
        <v>0</v>
      </c>
      <c r="AK79" s="206">
        <v>-39.24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19.82</v>
      </c>
      <c r="D80" s="206">
        <v>0</v>
      </c>
      <c r="E80" s="206">
        <v>0</v>
      </c>
      <c r="F80" s="206">
        <v>32.770000000000003</v>
      </c>
      <c r="G80" s="206">
        <v>0</v>
      </c>
      <c r="H80" s="206">
        <v>0</v>
      </c>
      <c r="I80" s="206">
        <v>41.94</v>
      </c>
      <c r="J80" s="206">
        <v>0.73</v>
      </c>
      <c r="K80" s="206">
        <v>21.52</v>
      </c>
      <c r="L80" s="206">
        <v>0.37</v>
      </c>
      <c r="M80" s="206">
        <v>2.64</v>
      </c>
      <c r="N80" s="206">
        <v>2.16</v>
      </c>
      <c r="O80" s="206">
        <v>3.04</v>
      </c>
      <c r="P80" s="206">
        <v>1.01</v>
      </c>
      <c r="Q80" s="206">
        <v>0.4</v>
      </c>
      <c r="R80" s="206">
        <v>0.77</v>
      </c>
      <c r="S80" s="206">
        <v>0.48</v>
      </c>
      <c r="T80" s="206">
        <v>0.56000000000000005</v>
      </c>
      <c r="U80" s="206">
        <v>2.1800000000000002</v>
      </c>
      <c r="V80" s="206">
        <v>0.38</v>
      </c>
      <c r="W80" s="206">
        <v>1.3</v>
      </c>
      <c r="X80" s="206">
        <v>1.82</v>
      </c>
      <c r="Y80" s="206">
        <v>0</v>
      </c>
      <c r="Z80" s="206">
        <v>4.8499999999999996</v>
      </c>
      <c r="AA80" s="206">
        <v>1.67</v>
      </c>
      <c r="AB80" s="206">
        <v>0</v>
      </c>
      <c r="AC80" s="206">
        <v>24.86</v>
      </c>
      <c r="AD80" s="206">
        <v>0</v>
      </c>
      <c r="AE80" s="206">
        <v>0</v>
      </c>
      <c r="AF80" s="206">
        <v>0</v>
      </c>
      <c r="AG80" s="206">
        <v>0</v>
      </c>
      <c r="AH80" s="206">
        <v>49.51</v>
      </c>
      <c r="AI80" s="206">
        <v>0</v>
      </c>
      <c r="AJ80" s="206">
        <v>0</v>
      </c>
      <c r="AK80" s="206">
        <v>-39.24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19.82</v>
      </c>
      <c r="D81" s="206">
        <v>0</v>
      </c>
      <c r="E81" s="206">
        <v>0</v>
      </c>
      <c r="F81" s="206">
        <v>32.770000000000003</v>
      </c>
      <c r="G81" s="206">
        <v>0</v>
      </c>
      <c r="H81" s="206">
        <v>0</v>
      </c>
      <c r="I81" s="206">
        <v>41.94</v>
      </c>
      <c r="J81" s="206">
        <v>0.73</v>
      </c>
      <c r="K81" s="206">
        <v>21.52</v>
      </c>
      <c r="L81" s="206">
        <v>0.37</v>
      </c>
      <c r="M81" s="206">
        <v>2.64</v>
      </c>
      <c r="N81" s="206">
        <v>2.16</v>
      </c>
      <c r="O81" s="206">
        <v>3.04</v>
      </c>
      <c r="P81" s="206">
        <v>1.01</v>
      </c>
      <c r="Q81" s="206">
        <v>0.4</v>
      </c>
      <c r="R81" s="206">
        <v>0.77</v>
      </c>
      <c r="S81" s="206">
        <v>0.48</v>
      </c>
      <c r="T81" s="206">
        <v>0.56000000000000005</v>
      </c>
      <c r="U81" s="206">
        <v>2.1800000000000002</v>
      </c>
      <c r="V81" s="206">
        <v>0.38</v>
      </c>
      <c r="W81" s="206">
        <v>1.56</v>
      </c>
      <c r="X81" s="206">
        <v>1.82</v>
      </c>
      <c r="Y81" s="206">
        <v>0</v>
      </c>
      <c r="Z81" s="206">
        <v>4.8499999999999996</v>
      </c>
      <c r="AA81" s="206">
        <v>1.67</v>
      </c>
      <c r="AB81" s="206">
        <v>0</v>
      </c>
      <c r="AC81" s="206">
        <v>24.86</v>
      </c>
      <c r="AD81" s="206">
        <v>0</v>
      </c>
      <c r="AE81" s="206">
        <v>0</v>
      </c>
      <c r="AF81" s="206">
        <v>0</v>
      </c>
      <c r="AG81" s="206">
        <v>0</v>
      </c>
      <c r="AH81" s="206">
        <v>49.51</v>
      </c>
      <c r="AI81" s="206">
        <v>0</v>
      </c>
      <c r="AJ81" s="206">
        <v>0</v>
      </c>
      <c r="AK81" s="206">
        <v>-39.24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19.82</v>
      </c>
      <c r="D82" s="206">
        <v>0</v>
      </c>
      <c r="E82" s="206">
        <v>0</v>
      </c>
      <c r="F82" s="206">
        <v>32.770000000000003</v>
      </c>
      <c r="G82" s="206">
        <v>0</v>
      </c>
      <c r="H82" s="206">
        <v>0</v>
      </c>
      <c r="I82" s="206">
        <v>41.94</v>
      </c>
      <c r="J82" s="206">
        <v>0.73</v>
      </c>
      <c r="K82" s="206">
        <v>21.52</v>
      </c>
      <c r="L82" s="206">
        <v>0.37</v>
      </c>
      <c r="M82" s="206">
        <v>2.64</v>
      </c>
      <c r="N82" s="206">
        <v>2.16</v>
      </c>
      <c r="O82" s="206">
        <v>3.04</v>
      </c>
      <c r="P82" s="206">
        <v>1.01</v>
      </c>
      <c r="Q82" s="206">
        <v>0.4</v>
      </c>
      <c r="R82" s="206">
        <v>0.77</v>
      </c>
      <c r="S82" s="206">
        <v>0.48</v>
      </c>
      <c r="T82" s="206">
        <v>0.56000000000000005</v>
      </c>
      <c r="U82" s="206">
        <v>2.1800000000000002</v>
      </c>
      <c r="V82" s="206">
        <v>0.38</v>
      </c>
      <c r="W82" s="206">
        <v>1.56</v>
      </c>
      <c r="X82" s="206">
        <v>1.82</v>
      </c>
      <c r="Y82" s="206">
        <v>0</v>
      </c>
      <c r="Z82" s="206">
        <v>4.8499999999999996</v>
      </c>
      <c r="AA82" s="206">
        <v>1.67</v>
      </c>
      <c r="AB82" s="206">
        <v>0</v>
      </c>
      <c r="AC82" s="206">
        <v>24.86</v>
      </c>
      <c r="AD82" s="206">
        <v>0</v>
      </c>
      <c r="AE82" s="206">
        <v>0</v>
      </c>
      <c r="AF82" s="206">
        <v>0</v>
      </c>
      <c r="AG82" s="206">
        <v>0</v>
      </c>
      <c r="AH82" s="206">
        <v>49.51</v>
      </c>
      <c r="AI82" s="206">
        <v>0</v>
      </c>
      <c r="AJ82" s="206">
        <v>0</v>
      </c>
      <c r="AK82" s="206">
        <v>-39.75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19.920000000000002</v>
      </c>
      <c r="D83" s="206">
        <v>0</v>
      </c>
      <c r="E83" s="206">
        <v>0</v>
      </c>
      <c r="F83" s="206">
        <v>32.770000000000003</v>
      </c>
      <c r="G83" s="206">
        <v>0</v>
      </c>
      <c r="H83" s="206">
        <v>0</v>
      </c>
      <c r="I83" s="206">
        <v>42.19</v>
      </c>
      <c r="J83" s="206">
        <v>0.73</v>
      </c>
      <c r="K83" s="206">
        <v>21.52</v>
      </c>
      <c r="L83" s="206">
        <v>0.37</v>
      </c>
      <c r="M83" s="206">
        <v>2.64</v>
      </c>
      <c r="N83" s="206">
        <v>2.16</v>
      </c>
      <c r="O83" s="206">
        <v>3.04</v>
      </c>
      <c r="P83" s="206">
        <v>1.01</v>
      </c>
      <c r="Q83" s="206">
        <v>0.4</v>
      </c>
      <c r="R83" s="206">
        <v>0.77</v>
      </c>
      <c r="S83" s="206">
        <v>0.48</v>
      </c>
      <c r="T83" s="206">
        <v>0.56000000000000005</v>
      </c>
      <c r="U83" s="206">
        <v>2.1800000000000002</v>
      </c>
      <c r="V83" s="206">
        <v>0.38</v>
      </c>
      <c r="W83" s="206">
        <v>1.56</v>
      </c>
      <c r="X83" s="206">
        <v>1.82</v>
      </c>
      <c r="Y83" s="206">
        <v>0</v>
      </c>
      <c r="Z83" s="206">
        <v>4.8499999999999996</v>
      </c>
      <c r="AA83" s="206">
        <v>1.67</v>
      </c>
      <c r="AB83" s="206">
        <v>0</v>
      </c>
      <c r="AC83" s="206">
        <v>18.739999999999998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49.51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19.920000000000002</v>
      </c>
      <c r="D84" s="206">
        <v>0</v>
      </c>
      <c r="E84" s="206">
        <v>0</v>
      </c>
      <c r="F84" s="206">
        <v>32.770000000000003</v>
      </c>
      <c r="G84" s="206">
        <v>0</v>
      </c>
      <c r="H84" s="206">
        <v>0</v>
      </c>
      <c r="I84" s="206">
        <v>42.19</v>
      </c>
      <c r="J84" s="206">
        <v>0.73</v>
      </c>
      <c r="K84" s="206">
        <v>21.52</v>
      </c>
      <c r="L84" s="206">
        <v>0.37</v>
      </c>
      <c r="M84" s="206">
        <v>2.64</v>
      </c>
      <c r="N84" s="206">
        <v>2.16</v>
      </c>
      <c r="O84" s="206">
        <v>3.04</v>
      </c>
      <c r="P84" s="206">
        <v>1.01</v>
      </c>
      <c r="Q84" s="206">
        <v>0.4</v>
      </c>
      <c r="R84" s="206">
        <v>0.77</v>
      </c>
      <c r="S84" s="206">
        <v>0.48</v>
      </c>
      <c r="T84" s="206">
        <v>0.56000000000000005</v>
      </c>
      <c r="U84" s="206">
        <v>2.1800000000000002</v>
      </c>
      <c r="V84" s="206">
        <v>0.38</v>
      </c>
      <c r="W84" s="206">
        <v>1.56</v>
      </c>
      <c r="X84" s="206">
        <v>1.82</v>
      </c>
      <c r="Y84" s="206">
        <v>0</v>
      </c>
      <c r="Z84" s="206">
        <v>4.8499999999999996</v>
      </c>
      <c r="AA84" s="206">
        <v>1.67</v>
      </c>
      <c r="AB84" s="206">
        <v>0</v>
      </c>
      <c r="AC84" s="206">
        <v>18.739999999999998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49.51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19.920000000000002</v>
      </c>
      <c r="D85" s="206">
        <v>0</v>
      </c>
      <c r="E85" s="206">
        <v>0</v>
      </c>
      <c r="F85" s="206">
        <v>32.770000000000003</v>
      </c>
      <c r="G85" s="206">
        <v>0</v>
      </c>
      <c r="H85" s="206">
        <v>0</v>
      </c>
      <c r="I85" s="206">
        <v>42.19</v>
      </c>
      <c r="J85" s="206">
        <v>0.73</v>
      </c>
      <c r="K85" s="206">
        <v>21.52</v>
      </c>
      <c r="L85" s="206">
        <v>0.37</v>
      </c>
      <c r="M85" s="206">
        <v>2.64</v>
      </c>
      <c r="N85" s="206">
        <v>2.16</v>
      </c>
      <c r="O85" s="206">
        <v>3.04</v>
      </c>
      <c r="P85" s="206">
        <v>1.01</v>
      </c>
      <c r="Q85" s="206">
        <v>0.4</v>
      </c>
      <c r="R85" s="206">
        <v>0.77</v>
      </c>
      <c r="S85" s="206">
        <v>0.48</v>
      </c>
      <c r="T85" s="206">
        <v>0.56000000000000005</v>
      </c>
      <c r="U85" s="206">
        <v>2.1800000000000002</v>
      </c>
      <c r="V85" s="206">
        <v>0.38</v>
      </c>
      <c r="W85" s="206">
        <v>1.56</v>
      </c>
      <c r="X85" s="206">
        <v>1.82</v>
      </c>
      <c r="Y85" s="206">
        <v>0</v>
      </c>
      <c r="Z85" s="206">
        <v>4.8499999999999996</v>
      </c>
      <c r="AA85" s="206">
        <v>1.67</v>
      </c>
      <c r="AB85" s="206">
        <v>0</v>
      </c>
      <c r="AC85" s="206">
        <v>18.739999999999998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49.51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19.920000000000002</v>
      </c>
      <c r="D86" s="206">
        <v>0</v>
      </c>
      <c r="E86" s="206">
        <v>0</v>
      </c>
      <c r="F86" s="206">
        <v>32.770000000000003</v>
      </c>
      <c r="G86" s="206">
        <v>0</v>
      </c>
      <c r="H86" s="206">
        <v>0</v>
      </c>
      <c r="I86" s="206">
        <v>42.19</v>
      </c>
      <c r="J86" s="206">
        <v>0.73</v>
      </c>
      <c r="K86" s="206">
        <v>21.52</v>
      </c>
      <c r="L86" s="206">
        <v>0.37</v>
      </c>
      <c r="M86" s="206">
        <v>2.64</v>
      </c>
      <c r="N86" s="206">
        <v>2.16</v>
      </c>
      <c r="O86" s="206">
        <v>3.04</v>
      </c>
      <c r="P86" s="206">
        <v>1.01</v>
      </c>
      <c r="Q86" s="206">
        <v>0.4</v>
      </c>
      <c r="R86" s="206">
        <v>0.77</v>
      </c>
      <c r="S86" s="206">
        <v>0.48</v>
      </c>
      <c r="T86" s="206">
        <v>0.56000000000000005</v>
      </c>
      <c r="U86" s="206">
        <v>2.1800000000000002</v>
      </c>
      <c r="V86" s="206">
        <v>0.38</v>
      </c>
      <c r="W86" s="206">
        <v>1.56</v>
      </c>
      <c r="X86" s="206">
        <v>1.82</v>
      </c>
      <c r="Y86" s="206">
        <v>0</v>
      </c>
      <c r="Z86" s="206">
        <v>4.8499999999999996</v>
      </c>
      <c r="AA86" s="206">
        <v>1.67</v>
      </c>
      <c r="AB86" s="206">
        <v>0</v>
      </c>
      <c r="AC86" s="206">
        <v>18.739999999999998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49.51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19.920000000000002</v>
      </c>
      <c r="D87" s="206">
        <v>0</v>
      </c>
      <c r="E87" s="206">
        <v>0</v>
      </c>
      <c r="F87" s="206">
        <v>32.770000000000003</v>
      </c>
      <c r="G87" s="206">
        <v>0</v>
      </c>
      <c r="H87" s="206">
        <v>0</v>
      </c>
      <c r="I87" s="206">
        <v>42.19</v>
      </c>
      <c r="J87" s="206">
        <v>0.73</v>
      </c>
      <c r="K87" s="206">
        <v>21.52</v>
      </c>
      <c r="L87" s="206">
        <v>0.37</v>
      </c>
      <c r="M87" s="206">
        <v>2.64</v>
      </c>
      <c r="N87" s="206">
        <v>2.16</v>
      </c>
      <c r="O87" s="206">
        <v>3.04</v>
      </c>
      <c r="P87" s="206">
        <v>1.01</v>
      </c>
      <c r="Q87" s="206">
        <v>0.4</v>
      </c>
      <c r="R87" s="206">
        <v>0.77</v>
      </c>
      <c r="S87" s="206">
        <v>0.48</v>
      </c>
      <c r="T87" s="206">
        <v>0.56000000000000005</v>
      </c>
      <c r="U87" s="206">
        <v>2.1800000000000002</v>
      </c>
      <c r="V87" s="206">
        <v>0.38</v>
      </c>
      <c r="W87" s="206">
        <v>1.3</v>
      </c>
      <c r="X87" s="206">
        <v>1.82</v>
      </c>
      <c r="Y87" s="206">
        <v>0</v>
      </c>
      <c r="Z87" s="206">
        <v>4.8499999999999996</v>
      </c>
      <c r="AA87" s="206">
        <v>1.67</v>
      </c>
      <c r="AB87" s="206">
        <v>0</v>
      </c>
      <c r="AC87" s="206">
        <v>18.739999999999998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43.85</v>
      </c>
      <c r="AI87" s="206">
        <v>0</v>
      </c>
      <c r="AJ87" s="206">
        <v>0</v>
      </c>
      <c r="AK87" s="206">
        <v>17.36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19.920000000000002</v>
      </c>
      <c r="D88" s="206">
        <v>0</v>
      </c>
      <c r="E88" s="206">
        <v>0</v>
      </c>
      <c r="F88" s="206">
        <v>32.770000000000003</v>
      </c>
      <c r="G88" s="206">
        <v>0</v>
      </c>
      <c r="H88" s="206">
        <v>0</v>
      </c>
      <c r="I88" s="206">
        <v>42.19</v>
      </c>
      <c r="J88" s="206">
        <v>0.73</v>
      </c>
      <c r="K88" s="206">
        <v>21.52</v>
      </c>
      <c r="L88" s="206">
        <v>0.37</v>
      </c>
      <c r="M88" s="206">
        <v>2.64</v>
      </c>
      <c r="N88" s="206">
        <v>2.16</v>
      </c>
      <c r="O88" s="206">
        <v>3.04</v>
      </c>
      <c r="P88" s="206">
        <v>1.01</v>
      </c>
      <c r="Q88" s="206">
        <v>0.4</v>
      </c>
      <c r="R88" s="206">
        <v>0.77</v>
      </c>
      <c r="S88" s="206">
        <v>0.48</v>
      </c>
      <c r="T88" s="206">
        <v>0.56000000000000005</v>
      </c>
      <c r="U88" s="206">
        <v>2.1800000000000002</v>
      </c>
      <c r="V88" s="206">
        <v>0.38</v>
      </c>
      <c r="W88" s="206">
        <v>1.3</v>
      </c>
      <c r="X88" s="206">
        <v>1.82</v>
      </c>
      <c r="Y88" s="206">
        <v>0</v>
      </c>
      <c r="Z88" s="206">
        <v>4.8499999999999996</v>
      </c>
      <c r="AA88" s="206">
        <v>1.67</v>
      </c>
      <c r="AB88" s="206">
        <v>0</v>
      </c>
      <c r="AC88" s="206">
        <v>18.739999999999998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43.85</v>
      </c>
      <c r="AI88" s="206">
        <v>0</v>
      </c>
      <c r="AJ88" s="206">
        <v>0</v>
      </c>
      <c r="AK88" s="206">
        <v>17.36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19.920000000000002</v>
      </c>
      <c r="D89" s="206">
        <v>0</v>
      </c>
      <c r="E89" s="206">
        <v>0</v>
      </c>
      <c r="F89" s="206">
        <v>32.770000000000003</v>
      </c>
      <c r="G89" s="206">
        <v>0</v>
      </c>
      <c r="H89" s="206">
        <v>0</v>
      </c>
      <c r="I89" s="206">
        <v>42.19</v>
      </c>
      <c r="J89" s="206">
        <v>0.73</v>
      </c>
      <c r="K89" s="206">
        <v>21.52</v>
      </c>
      <c r="L89" s="206">
        <v>0.09</v>
      </c>
      <c r="M89" s="206">
        <v>2.64</v>
      </c>
      <c r="N89" s="206">
        <v>2.16</v>
      </c>
      <c r="O89" s="206">
        <v>3.04</v>
      </c>
      <c r="P89" s="206">
        <v>1.01</v>
      </c>
      <c r="Q89" s="206">
        <v>0</v>
      </c>
      <c r="R89" s="206">
        <v>0.77</v>
      </c>
      <c r="S89" s="206">
        <v>0.48</v>
      </c>
      <c r="T89" s="206">
        <v>0.56000000000000005</v>
      </c>
      <c r="U89" s="206">
        <v>2.1800000000000002</v>
      </c>
      <c r="V89" s="206">
        <v>0.38</v>
      </c>
      <c r="W89" s="206">
        <v>1.3</v>
      </c>
      <c r="X89" s="206">
        <v>1.82</v>
      </c>
      <c r="Y89" s="206">
        <v>0</v>
      </c>
      <c r="Z89" s="206">
        <v>4.8499999999999996</v>
      </c>
      <c r="AA89" s="206">
        <v>1.67</v>
      </c>
      <c r="AB89" s="206">
        <v>0</v>
      </c>
      <c r="AC89" s="206">
        <v>18.739999999999998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43.85</v>
      </c>
      <c r="AI89" s="206">
        <v>0</v>
      </c>
      <c r="AJ89" s="206">
        <v>0</v>
      </c>
      <c r="AK89" s="206">
        <v>17.36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19.920000000000002</v>
      </c>
      <c r="D90" s="206">
        <v>0</v>
      </c>
      <c r="E90" s="206">
        <v>0</v>
      </c>
      <c r="F90" s="206">
        <v>32.770000000000003</v>
      </c>
      <c r="G90" s="206">
        <v>0</v>
      </c>
      <c r="H90" s="206">
        <v>0</v>
      </c>
      <c r="I90" s="206">
        <v>42.19</v>
      </c>
      <c r="J90" s="206">
        <v>0.73</v>
      </c>
      <c r="K90" s="206">
        <v>21.52</v>
      </c>
      <c r="L90" s="206">
        <v>0.37</v>
      </c>
      <c r="M90" s="206">
        <v>2.64</v>
      </c>
      <c r="N90" s="206">
        <v>2.16</v>
      </c>
      <c r="O90" s="206">
        <v>3.04</v>
      </c>
      <c r="P90" s="206">
        <v>1.01</v>
      </c>
      <c r="Q90" s="206">
        <v>0.39</v>
      </c>
      <c r="R90" s="206">
        <v>0.77</v>
      </c>
      <c r="S90" s="206">
        <v>0.48</v>
      </c>
      <c r="T90" s="206">
        <v>0.56000000000000005</v>
      </c>
      <c r="U90" s="206">
        <v>2.1800000000000002</v>
      </c>
      <c r="V90" s="206">
        <v>0.38</v>
      </c>
      <c r="W90" s="206">
        <v>1.3</v>
      </c>
      <c r="X90" s="206">
        <v>1.82</v>
      </c>
      <c r="Y90" s="206">
        <v>0</v>
      </c>
      <c r="Z90" s="206">
        <v>4.8499999999999996</v>
      </c>
      <c r="AA90" s="206">
        <v>1.67</v>
      </c>
      <c r="AB90" s="206">
        <v>0</v>
      </c>
      <c r="AC90" s="206">
        <v>18.739999999999998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17.36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19.920000000000002</v>
      </c>
      <c r="D91" s="206">
        <v>0</v>
      </c>
      <c r="E91" s="206">
        <v>0</v>
      </c>
      <c r="F91" s="206">
        <v>32.770000000000003</v>
      </c>
      <c r="G91" s="206">
        <v>0</v>
      </c>
      <c r="H91" s="206">
        <v>0</v>
      </c>
      <c r="I91" s="206">
        <v>42.67</v>
      </c>
      <c r="J91" s="206">
        <v>0.73</v>
      </c>
      <c r="K91" s="206">
        <v>21.53</v>
      </c>
      <c r="L91" s="206">
        <v>0.35</v>
      </c>
      <c r="M91" s="206">
        <v>2.64</v>
      </c>
      <c r="N91" s="206">
        <v>2.16</v>
      </c>
      <c r="O91" s="206">
        <v>3.04</v>
      </c>
      <c r="P91" s="206">
        <v>1.01</v>
      </c>
      <c r="Q91" s="206">
        <v>0.39</v>
      </c>
      <c r="R91" s="206">
        <v>0.77</v>
      </c>
      <c r="S91" s="206">
        <v>0.48</v>
      </c>
      <c r="T91" s="206">
        <v>0.56000000000000005</v>
      </c>
      <c r="U91" s="206">
        <v>2.1800000000000002</v>
      </c>
      <c r="V91" s="206">
        <v>0.38</v>
      </c>
      <c r="W91" s="206">
        <v>1.3</v>
      </c>
      <c r="X91" s="206">
        <v>1.82</v>
      </c>
      <c r="Y91" s="206">
        <v>0</v>
      </c>
      <c r="Z91" s="206">
        <v>4.8499999999999996</v>
      </c>
      <c r="AA91" s="206">
        <v>1.67</v>
      </c>
      <c r="AB91" s="206">
        <v>0</v>
      </c>
      <c r="AC91" s="206">
        <v>18.739999999999998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17.36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19.920000000000002</v>
      </c>
      <c r="D92" s="206">
        <v>0</v>
      </c>
      <c r="E92" s="206">
        <v>0</v>
      </c>
      <c r="F92" s="206">
        <v>32.770000000000003</v>
      </c>
      <c r="G92" s="206">
        <v>0</v>
      </c>
      <c r="H92" s="206">
        <v>0</v>
      </c>
      <c r="I92" s="206">
        <v>42.67</v>
      </c>
      <c r="J92" s="206">
        <v>0.73</v>
      </c>
      <c r="K92" s="206">
        <v>21.53</v>
      </c>
      <c r="L92" s="206">
        <v>0.35</v>
      </c>
      <c r="M92" s="206">
        <v>2.64</v>
      </c>
      <c r="N92" s="206">
        <v>2.16</v>
      </c>
      <c r="O92" s="206">
        <v>3.04</v>
      </c>
      <c r="P92" s="206">
        <v>1.01</v>
      </c>
      <c r="Q92" s="206">
        <v>0.39</v>
      </c>
      <c r="R92" s="206">
        <v>0.77</v>
      </c>
      <c r="S92" s="206">
        <v>0.48</v>
      </c>
      <c r="T92" s="206">
        <v>0.56000000000000005</v>
      </c>
      <c r="U92" s="206">
        <v>2.1800000000000002</v>
      </c>
      <c r="V92" s="206">
        <v>0.38</v>
      </c>
      <c r="W92" s="206">
        <v>1.3</v>
      </c>
      <c r="X92" s="206">
        <v>1.82</v>
      </c>
      <c r="Y92" s="206">
        <v>0</v>
      </c>
      <c r="Z92" s="206">
        <v>4.8499999999999996</v>
      </c>
      <c r="AA92" s="206">
        <v>1.67</v>
      </c>
      <c r="AB92" s="206">
        <v>0</v>
      </c>
      <c r="AC92" s="206">
        <v>18.739999999999998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17.36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19.920000000000002</v>
      </c>
      <c r="D93" s="206">
        <v>0</v>
      </c>
      <c r="E93" s="206">
        <v>0</v>
      </c>
      <c r="F93" s="206">
        <v>32.770000000000003</v>
      </c>
      <c r="G93" s="206">
        <v>0</v>
      </c>
      <c r="H93" s="206">
        <v>0</v>
      </c>
      <c r="I93" s="206">
        <v>42.67</v>
      </c>
      <c r="J93" s="206">
        <v>0.73</v>
      </c>
      <c r="K93" s="206">
        <v>52.43</v>
      </c>
      <c r="L93" s="206">
        <v>5.9</v>
      </c>
      <c r="M93" s="206">
        <v>2.64</v>
      </c>
      <c r="N93" s="206">
        <v>2.16</v>
      </c>
      <c r="O93" s="206">
        <v>3.04</v>
      </c>
      <c r="P93" s="206">
        <v>1.01</v>
      </c>
      <c r="Q93" s="206">
        <v>6.11</v>
      </c>
      <c r="R93" s="206">
        <v>0.77</v>
      </c>
      <c r="S93" s="206">
        <v>6.44</v>
      </c>
      <c r="T93" s="206">
        <v>0.56000000000000005</v>
      </c>
      <c r="U93" s="206">
        <v>2.1800000000000002</v>
      </c>
      <c r="V93" s="206">
        <v>0.38</v>
      </c>
      <c r="W93" s="206">
        <v>1.3</v>
      </c>
      <c r="X93" s="206">
        <v>1.82</v>
      </c>
      <c r="Y93" s="206">
        <v>0</v>
      </c>
      <c r="Z93" s="206">
        <v>4.8499999999999996</v>
      </c>
      <c r="AA93" s="206">
        <v>1.67</v>
      </c>
      <c r="AB93" s="206">
        <v>0</v>
      </c>
      <c r="AC93" s="206">
        <v>19.73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19.920000000000002</v>
      </c>
      <c r="D94" s="206">
        <v>0</v>
      </c>
      <c r="E94" s="206">
        <v>0</v>
      </c>
      <c r="F94" s="206">
        <v>32.770000000000003</v>
      </c>
      <c r="G94" s="206">
        <v>0</v>
      </c>
      <c r="H94" s="206">
        <v>0</v>
      </c>
      <c r="I94" s="206">
        <v>42.67</v>
      </c>
      <c r="J94" s="206">
        <v>0.73</v>
      </c>
      <c r="K94" s="206">
        <v>57.29</v>
      </c>
      <c r="L94" s="206">
        <v>5.9</v>
      </c>
      <c r="M94" s="206">
        <v>2.64</v>
      </c>
      <c r="N94" s="206">
        <v>2.16</v>
      </c>
      <c r="O94" s="206">
        <v>3.04</v>
      </c>
      <c r="P94" s="206">
        <v>1.01</v>
      </c>
      <c r="Q94" s="206">
        <v>6.11</v>
      </c>
      <c r="R94" s="206">
        <v>0</v>
      </c>
      <c r="S94" s="206">
        <v>6.44</v>
      </c>
      <c r="T94" s="206">
        <v>0.56000000000000005</v>
      </c>
      <c r="U94" s="206">
        <v>2.1800000000000002</v>
      </c>
      <c r="V94" s="206">
        <v>0.38</v>
      </c>
      <c r="W94" s="206">
        <v>1.23</v>
      </c>
      <c r="X94" s="206">
        <v>1.82</v>
      </c>
      <c r="Y94" s="206">
        <v>0</v>
      </c>
      <c r="Z94" s="206">
        <v>4.8499999999999996</v>
      </c>
      <c r="AA94" s="206">
        <v>1.67</v>
      </c>
      <c r="AB94" s="206">
        <v>0</v>
      </c>
      <c r="AC94" s="206">
        <v>19.73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19.920000000000002</v>
      </c>
      <c r="D95" s="206">
        <v>0</v>
      </c>
      <c r="E95" s="206">
        <v>0</v>
      </c>
      <c r="F95" s="206">
        <v>32.770000000000003</v>
      </c>
      <c r="G95" s="206">
        <v>0</v>
      </c>
      <c r="H95" s="206">
        <v>0</v>
      </c>
      <c r="I95" s="206">
        <v>42.67</v>
      </c>
      <c r="J95" s="206">
        <v>0.73</v>
      </c>
      <c r="K95" s="206">
        <v>74.53</v>
      </c>
      <c r="L95" s="206">
        <v>5.9</v>
      </c>
      <c r="M95" s="206">
        <v>2.64</v>
      </c>
      <c r="N95" s="206">
        <v>2.16</v>
      </c>
      <c r="O95" s="206">
        <v>3.04</v>
      </c>
      <c r="P95" s="206">
        <v>1.01</v>
      </c>
      <c r="Q95" s="206">
        <v>6.1</v>
      </c>
      <c r="R95" s="206">
        <v>0.71</v>
      </c>
      <c r="S95" s="206">
        <v>6.44</v>
      </c>
      <c r="T95" s="206">
        <v>0.56000000000000005</v>
      </c>
      <c r="U95" s="206">
        <v>2.16</v>
      </c>
      <c r="V95" s="206">
        <v>0.38</v>
      </c>
      <c r="W95" s="206">
        <v>1.1299999999999999</v>
      </c>
      <c r="X95" s="206">
        <v>0.98</v>
      </c>
      <c r="Y95" s="206">
        <v>0</v>
      </c>
      <c r="Z95" s="206">
        <v>4.8499999999999996</v>
      </c>
      <c r="AA95" s="206">
        <v>1.67</v>
      </c>
      <c r="AB95" s="206">
        <v>0</v>
      </c>
      <c r="AC95" s="206">
        <v>19.73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19.920000000000002</v>
      </c>
      <c r="D96" s="206">
        <v>0</v>
      </c>
      <c r="E96" s="206">
        <v>0</v>
      </c>
      <c r="F96" s="206">
        <v>32.770000000000003</v>
      </c>
      <c r="G96" s="206">
        <v>0</v>
      </c>
      <c r="H96" s="206">
        <v>0</v>
      </c>
      <c r="I96" s="206">
        <v>42.67</v>
      </c>
      <c r="J96" s="206">
        <v>0.73</v>
      </c>
      <c r="K96" s="206">
        <v>125.6</v>
      </c>
      <c r="L96" s="206">
        <v>5.9</v>
      </c>
      <c r="M96" s="206">
        <v>2.64</v>
      </c>
      <c r="N96" s="206">
        <v>2.16</v>
      </c>
      <c r="O96" s="206">
        <v>3.04</v>
      </c>
      <c r="P96" s="206">
        <v>1.01</v>
      </c>
      <c r="Q96" s="206">
        <v>6.1</v>
      </c>
      <c r="R96" s="206">
        <v>0.72</v>
      </c>
      <c r="S96" s="206">
        <v>6.44</v>
      </c>
      <c r="T96" s="206">
        <v>0.56000000000000005</v>
      </c>
      <c r="U96" s="206">
        <v>2.16</v>
      </c>
      <c r="V96" s="206">
        <v>0.38</v>
      </c>
      <c r="W96" s="206">
        <v>1.1299999999999999</v>
      </c>
      <c r="X96" s="206">
        <v>1.82</v>
      </c>
      <c r="Y96" s="206">
        <v>0</v>
      </c>
      <c r="Z96" s="206">
        <v>4.8499999999999996</v>
      </c>
      <c r="AA96" s="206">
        <v>1.67</v>
      </c>
      <c r="AB96" s="206">
        <v>0</v>
      </c>
      <c r="AC96" s="206">
        <v>19.73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19.920000000000002</v>
      </c>
      <c r="D97" s="206">
        <v>0</v>
      </c>
      <c r="E97" s="206">
        <v>0</v>
      </c>
      <c r="F97" s="206">
        <v>32.770000000000003</v>
      </c>
      <c r="G97" s="206">
        <v>0</v>
      </c>
      <c r="H97" s="206">
        <v>0</v>
      </c>
      <c r="I97" s="206">
        <v>42.67</v>
      </c>
      <c r="J97" s="206">
        <v>0.73</v>
      </c>
      <c r="K97" s="206">
        <v>191.19</v>
      </c>
      <c r="L97" s="206">
        <v>5.9</v>
      </c>
      <c r="M97" s="206">
        <v>2.64</v>
      </c>
      <c r="N97" s="206">
        <v>2.16</v>
      </c>
      <c r="O97" s="206">
        <v>3.04</v>
      </c>
      <c r="P97" s="206">
        <v>0.56999999999999995</v>
      </c>
      <c r="Q97" s="206">
        <v>5.71</v>
      </c>
      <c r="R97" s="206">
        <v>0.71</v>
      </c>
      <c r="S97" s="206">
        <v>6.44</v>
      </c>
      <c r="T97" s="206">
        <v>0.56000000000000005</v>
      </c>
      <c r="U97" s="206">
        <v>2.16</v>
      </c>
      <c r="V97" s="206">
        <v>0.38</v>
      </c>
      <c r="W97" s="206">
        <v>1.1299999999999999</v>
      </c>
      <c r="X97" s="206">
        <v>1.82</v>
      </c>
      <c r="Y97" s="206">
        <v>0</v>
      </c>
      <c r="Z97" s="206">
        <v>4.8499999999999996</v>
      </c>
      <c r="AA97" s="206">
        <v>1.67</v>
      </c>
      <c r="AB97" s="206">
        <v>0</v>
      </c>
      <c r="AC97" s="206">
        <v>19.73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19.920000000000002</v>
      </c>
      <c r="D98" s="206">
        <v>0</v>
      </c>
      <c r="E98" s="206">
        <v>0</v>
      </c>
      <c r="F98" s="206">
        <v>32.770000000000003</v>
      </c>
      <c r="G98" s="206">
        <v>0</v>
      </c>
      <c r="H98" s="206">
        <v>0</v>
      </c>
      <c r="I98" s="206">
        <v>42.67</v>
      </c>
      <c r="J98" s="206">
        <v>0.73</v>
      </c>
      <c r="K98" s="206">
        <v>212.23</v>
      </c>
      <c r="L98" s="206">
        <v>5.9</v>
      </c>
      <c r="M98" s="206">
        <v>2.64</v>
      </c>
      <c r="N98" s="206">
        <v>2.16</v>
      </c>
      <c r="O98" s="206">
        <v>3.04</v>
      </c>
      <c r="P98" s="206">
        <v>0.56999999999999995</v>
      </c>
      <c r="Q98" s="206">
        <v>5.71</v>
      </c>
      <c r="R98" s="206">
        <v>0.71</v>
      </c>
      <c r="S98" s="206">
        <v>6.44</v>
      </c>
      <c r="T98" s="206">
        <v>0.56000000000000005</v>
      </c>
      <c r="U98" s="206">
        <v>2.16</v>
      </c>
      <c r="V98" s="206">
        <v>0.38</v>
      </c>
      <c r="W98" s="206">
        <v>1.1299999999999999</v>
      </c>
      <c r="X98" s="206">
        <v>1.82</v>
      </c>
      <c r="Y98" s="206">
        <v>0</v>
      </c>
      <c r="Z98" s="206">
        <v>4.8499999999999996</v>
      </c>
      <c r="AA98" s="206">
        <v>1.67</v>
      </c>
      <c r="AB98" s="206">
        <v>0</v>
      </c>
      <c r="AC98" s="206">
        <v>19.73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0.46278500000000011</v>
      </c>
      <c r="D99">
        <f t="shared" si="0"/>
        <v>1.3455000000000005E-2</v>
      </c>
      <c r="E99">
        <f t="shared" si="0"/>
        <v>0</v>
      </c>
      <c r="F99">
        <f t="shared" si="0"/>
        <v>0.76715999999999951</v>
      </c>
      <c r="G99">
        <f t="shared" si="0"/>
        <v>1.934E-2</v>
      </c>
      <c r="H99">
        <f t="shared" si="0"/>
        <v>0</v>
      </c>
      <c r="I99">
        <f t="shared" si="0"/>
        <v>1.0114400000000008</v>
      </c>
      <c r="J99">
        <f t="shared" si="0"/>
        <v>1.8519999999999984E-2</v>
      </c>
      <c r="K99">
        <f t="shared" si="0"/>
        <v>1.9930325000000053</v>
      </c>
      <c r="L99">
        <f t="shared" si="0"/>
        <v>5.6095000000000096E-2</v>
      </c>
      <c r="M99">
        <f t="shared" si="0"/>
        <v>6.3359999999999847E-2</v>
      </c>
      <c r="N99">
        <f t="shared" si="0"/>
        <v>5.1839999999999935E-2</v>
      </c>
      <c r="O99">
        <f t="shared" si="0"/>
        <v>7.2960000000000011E-2</v>
      </c>
      <c r="P99">
        <f t="shared" si="0"/>
        <v>2.5720000000000035E-2</v>
      </c>
      <c r="Q99">
        <f t="shared" si="0"/>
        <v>4.4740000000000078E-2</v>
      </c>
      <c r="R99">
        <f t="shared" si="0"/>
        <v>6.8552500000000044E-2</v>
      </c>
      <c r="S99">
        <f t="shared" si="0"/>
        <v>5.4879999999999832E-2</v>
      </c>
      <c r="T99">
        <f t="shared" si="0"/>
        <v>1.3440000000000016E-2</v>
      </c>
      <c r="U99">
        <f t="shared" si="0"/>
        <v>5.1405000000000103E-2</v>
      </c>
      <c r="V99">
        <f t="shared" si="0"/>
        <v>5.8864999999999897E-2</v>
      </c>
      <c r="W99">
        <f t="shared" si="0"/>
        <v>0.10615000000000001</v>
      </c>
      <c r="X99">
        <f t="shared" si="0"/>
        <v>0.19592000000000093</v>
      </c>
      <c r="Y99">
        <f t="shared" si="0"/>
        <v>0</v>
      </c>
      <c r="Z99">
        <f t="shared" si="0"/>
        <v>0.27617499999999995</v>
      </c>
      <c r="AA99">
        <f t="shared" si="0"/>
        <v>0.16976999999999925</v>
      </c>
      <c r="AB99">
        <f t="shared" si="0"/>
        <v>0</v>
      </c>
      <c r="AC99">
        <f t="shared" si="0"/>
        <v>0.5021024999999999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1.4300999999999986</v>
      </c>
      <c r="AI99">
        <f t="shared" si="0"/>
        <v>0</v>
      </c>
      <c r="AJ99">
        <f t="shared" si="0"/>
        <v>0</v>
      </c>
      <c r="AK99">
        <f t="shared" si="0"/>
        <v>-0.1582299999999999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11.52</v>
      </c>
      <c r="D3" s="206">
        <v>0</v>
      </c>
      <c r="E3" s="206">
        <v>0</v>
      </c>
      <c r="F3" s="206">
        <v>18.95</v>
      </c>
      <c r="G3" s="206">
        <v>0</v>
      </c>
      <c r="H3" s="206">
        <v>0</v>
      </c>
      <c r="I3" s="206">
        <v>24.67</v>
      </c>
      <c r="J3" s="206">
        <v>0.42</v>
      </c>
      <c r="K3" s="206">
        <v>80.95</v>
      </c>
      <c r="L3" s="206">
        <v>45.05</v>
      </c>
      <c r="M3" s="206">
        <v>0</v>
      </c>
      <c r="N3" s="206">
        <v>1.25</v>
      </c>
      <c r="O3" s="206">
        <v>2.09</v>
      </c>
      <c r="P3" s="206">
        <v>2.54</v>
      </c>
      <c r="Q3" s="206">
        <v>2.66</v>
      </c>
      <c r="R3" s="206">
        <v>5.98</v>
      </c>
      <c r="S3" s="206">
        <v>3.32</v>
      </c>
      <c r="T3" s="206">
        <v>0.56000000000000005</v>
      </c>
      <c r="U3" s="206">
        <v>11.62</v>
      </c>
      <c r="V3" s="206">
        <v>4.3600000000000003</v>
      </c>
      <c r="W3" s="206">
        <v>6.04</v>
      </c>
      <c r="X3" s="206">
        <v>11.29</v>
      </c>
      <c r="Y3" s="206">
        <v>0</v>
      </c>
      <c r="Z3" s="206">
        <v>34.04</v>
      </c>
      <c r="AA3" s="206">
        <v>13.33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10.039999999999999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11.52</v>
      </c>
      <c r="D4" s="206">
        <v>0</v>
      </c>
      <c r="E4" s="206">
        <v>0</v>
      </c>
      <c r="F4" s="206">
        <v>18.95</v>
      </c>
      <c r="G4" s="206">
        <v>0</v>
      </c>
      <c r="H4" s="206">
        <v>0</v>
      </c>
      <c r="I4" s="206">
        <v>24.67</v>
      </c>
      <c r="J4" s="206">
        <v>0.42</v>
      </c>
      <c r="K4" s="206">
        <v>82.2</v>
      </c>
      <c r="L4" s="206">
        <v>45.05</v>
      </c>
      <c r="M4" s="206">
        <v>0</v>
      </c>
      <c r="N4" s="206">
        <v>1.25</v>
      </c>
      <c r="O4" s="206">
        <v>2.09</v>
      </c>
      <c r="P4" s="206">
        <v>2.54</v>
      </c>
      <c r="Q4" s="206">
        <v>2.66</v>
      </c>
      <c r="R4" s="206">
        <v>6.09</v>
      </c>
      <c r="S4" s="206">
        <v>3.32</v>
      </c>
      <c r="T4" s="206">
        <v>0.56000000000000005</v>
      </c>
      <c r="U4" s="206">
        <v>11.62</v>
      </c>
      <c r="V4" s="206">
        <v>5.27</v>
      </c>
      <c r="W4" s="206">
        <v>6.23</v>
      </c>
      <c r="X4" s="206">
        <v>14.44</v>
      </c>
      <c r="Y4" s="206">
        <v>0</v>
      </c>
      <c r="Z4" s="206">
        <v>34.04</v>
      </c>
      <c r="AA4" s="206">
        <v>13.33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10.039999999999999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11.52</v>
      </c>
      <c r="D5" s="206">
        <v>0</v>
      </c>
      <c r="E5" s="206">
        <v>0</v>
      </c>
      <c r="F5" s="206">
        <v>18.95</v>
      </c>
      <c r="G5" s="206">
        <v>0</v>
      </c>
      <c r="H5" s="206">
        <v>0</v>
      </c>
      <c r="I5" s="206">
        <v>24.67</v>
      </c>
      <c r="J5" s="206">
        <v>0.42</v>
      </c>
      <c r="K5" s="206">
        <v>82.2</v>
      </c>
      <c r="L5" s="206">
        <v>45.05</v>
      </c>
      <c r="M5" s="206">
        <v>0</v>
      </c>
      <c r="N5" s="206">
        <v>1.25</v>
      </c>
      <c r="O5" s="206">
        <v>2.09</v>
      </c>
      <c r="P5" s="206">
        <v>2.54</v>
      </c>
      <c r="Q5" s="206">
        <v>2.66</v>
      </c>
      <c r="R5" s="206">
        <v>6.09</v>
      </c>
      <c r="S5" s="206">
        <v>3.32</v>
      </c>
      <c r="T5" s="206">
        <v>0.56000000000000005</v>
      </c>
      <c r="U5" s="206">
        <v>11.62</v>
      </c>
      <c r="V5" s="206">
        <v>5.27</v>
      </c>
      <c r="W5" s="206">
        <v>7</v>
      </c>
      <c r="X5" s="206">
        <v>14.44</v>
      </c>
      <c r="Y5" s="206">
        <v>0</v>
      </c>
      <c r="Z5" s="206">
        <v>34.04</v>
      </c>
      <c r="AA5" s="206">
        <v>13.33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10.039999999999999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11.52</v>
      </c>
      <c r="D6" s="206">
        <v>0</v>
      </c>
      <c r="E6" s="206">
        <v>0</v>
      </c>
      <c r="F6" s="206">
        <v>18.95</v>
      </c>
      <c r="G6" s="206">
        <v>0</v>
      </c>
      <c r="H6" s="206">
        <v>0</v>
      </c>
      <c r="I6" s="206">
        <v>24.67</v>
      </c>
      <c r="J6" s="206">
        <v>0.42</v>
      </c>
      <c r="K6" s="206">
        <v>82.2</v>
      </c>
      <c r="L6" s="206">
        <v>45.05</v>
      </c>
      <c r="M6" s="206">
        <v>0</v>
      </c>
      <c r="N6" s="206">
        <v>1.25</v>
      </c>
      <c r="O6" s="206">
        <v>2.09</v>
      </c>
      <c r="P6" s="206">
        <v>2.54</v>
      </c>
      <c r="Q6" s="206">
        <v>2.66</v>
      </c>
      <c r="R6" s="206">
        <v>6.09</v>
      </c>
      <c r="S6" s="206">
        <v>3.32</v>
      </c>
      <c r="T6" s="206">
        <v>0.56000000000000005</v>
      </c>
      <c r="U6" s="206">
        <v>11.62</v>
      </c>
      <c r="V6" s="206">
        <v>5.27</v>
      </c>
      <c r="W6" s="206">
        <v>7</v>
      </c>
      <c r="X6" s="206">
        <v>14.44</v>
      </c>
      <c r="Y6" s="206">
        <v>0</v>
      </c>
      <c r="Z6" s="206">
        <v>34.04</v>
      </c>
      <c r="AA6" s="206">
        <v>13.33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10.039999999999999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11.52</v>
      </c>
      <c r="D7" s="206">
        <v>0</v>
      </c>
      <c r="E7" s="206">
        <v>0</v>
      </c>
      <c r="F7" s="206">
        <v>18.95</v>
      </c>
      <c r="G7" s="206">
        <v>0</v>
      </c>
      <c r="H7" s="206">
        <v>0</v>
      </c>
      <c r="I7" s="206">
        <v>24.67</v>
      </c>
      <c r="J7" s="206">
        <v>0.42</v>
      </c>
      <c r="K7" s="206">
        <v>82.2</v>
      </c>
      <c r="L7" s="206">
        <v>45.05</v>
      </c>
      <c r="M7" s="206">
        <v>0</v>
      </c>
      <c r="N7" s="206">
        <v>1.25</v>
      </c>
      <c r="O7" s="206">
        <v>2.09</v>
      </c>
      <c r="P7" s="206">
        <v>2.54</v>
      </c>
      <c r="Q7" s="206">
        <v>2.66</v>
      </c>
      <c r="R7" s="206">
        <v>6.09</v>
      </c>
      <c r="S7" s="206">
        <v>3.32</v>
      </c>
      <c r="T7" s="206">
        <v>0.56000000000000005</v>
      </c>
      <c r="U7" s="206">
        <v>11.62</v>
      </c>
      <c r="V7" s="206">
        <v>5.27</v>
      </c>
      <c r="W7" s="206">
        <v>7</v>
      </c>
      <c r="X7" s="206">
        <v>14.44</v>
      </c>
      <c r="Y7" s="206">
        <v>0</v>
      </c>
      <c r="Z7" s="206">
        <v>34.04</v>
      </c>
      <c r="AA7" s="206">
        <v>13.33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11.52</v>
      </c>
      <c r="D8" s="206">
        <v>0</v>
      </c>
      <c r="E8" s="206">
        <v>0</v>
      </c>
      <c r="F8" s="206">
        <v>18.95</v>
      </c>
      <c r="G8" s="206">
        <v>0</v>
      </c>
      <c r="H8" s="206">
        <v>0</v>
      </c>
      <c r="I8" s="206">
        <v>24.67</v>
      </c>
      <c r="J8" s="206">
        <v>0.42</v>
      </c>
      <c r="K8" s="206">
        <v>82.05</v>
      </c>
      <c r="L8" s="206">
        <v>45.05</v>
      </c>
      <c r="M8" s="206">
        <v>0</v>
      </c>
      <c r="N8" s="206">
        <v>1.25</v>
      </c>
      <c r="O8" s="206">
        <v>2.09</v>
      </c>
      <c r="P8" s="206">
        <v>2.54</v>
      </c>
      <c r="Q8" s="206">
        <v>2.66</v>
      </c>
      <c r="R8" s="206">
        <v>5.9</v>
      </c>
      <c r="S8" s="206">
        <v>3.25</v>
      </c>
      <c r="T8" s="206">
        <v>0.56000000000000005</v>
      </c>
      <c r="U8" s="206">
        <v>11.62</v>
      </c>
      <c r="V8" s="206">
        <v>5.27</v>
      </c>
      <c r="W8" s="206">
        <v>7</v>
      </c>
      <c r="X8" s="206">
        <v>14.44</v>
      </c>
      <c r="Y8" s="206">
        <v>0</v>
      </c>
      <c r="Z8" s="206">
        <v>34.04</v>
      </c>
      <c r="AA8" s="206">
        <v>13.33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11.52</v>
      </c>
      <c r="D9" s="206">
        <v>0</v>
      </c>
      <c r="E9" s="206">
        <v>0</v>
      </c>
      <c r="F9" s="206">
        <v>18.95</v>
      </c>
      <c r="G9" s="206">
        <v>0</v>
      </c>
      <c r="H9" s="206">
        <v>0</v>
      </c>
      <c r="I9" s="206">
        <v>24.67</v>
      </c>
      <c r="J9" s="206">
        <v>0.42</v>
      </c>
      <c r="K9" s="206">
        <v>81.96</v>
      </c>
      <c r="L9" s="206">
        <v>45.05</v>
      </c>
      <c r="M9" s="206">
        <v>0</v>
      </c>
      <c r="N9" s="206">
        <v>1.25</v>
      </c>
      <c r="O9" s="206">
        <v>2.09</v>
      </c>
      <c r="P9" s="206">
        <v>2.54</v>
      </c>
      <c r="Q9" s="206">
        <v>2.66</v>
      </c>
      <c r="R9" s="206">
        <v>5.9</v>
      </c>
      <c r="S9" s="206">
        <v>3.25</v>
      </c>
      <c r="T9" s="206">
        <v>0.56000000000000005</v>
      </c>
      <c r="U9" s="206">
        <v>11.05</v>
      </c>
      <c r="V9" s="206">
        <v>5.27</v>
      </c>
      <c r="W9" s="206">
        <v>7</v>
      </c>
      <c r="X9" s="206">
        <v>14.44</v>
      </c>
      <c r="Y9" s="206">
        <v>0</v>
      </c>
      <c r="Z9" s="206">
        <v>34.04</v>
      </c>
      <c r="AA9" s="206">
        <v>13.33</v>
      </c>
      <c r="AB9" s="206">
        <v>0</v>
      </c>
      <c r="AC9" s="206">
        <v>10.26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11.52</v>
      </c>
      <c r="D10" s="206">
        <v>0</v>
      </c>
      <c r="E10" s="206">
        <v>0</v>
      </c>
      <c r="F10" s="206">
        <v>18.95</v>
      </c>
      <c r="G10" s="206">
        <v>0</v>
      </c>
      <c r="H10" s="206">
        <v>0</v>
      </c>
      <c r="I10" s="206">
        <v>24.67</v>
      </c>
      <c r="J10" s="206">
        <v>0.42</v>
      </c>
      <c r="K10" s="206">
        <v>82.13</v>
      </c>
      <c r="L10" s="206">
        <v>45.05</v>
      </c>
      <c r="M10" s="206">
        <v>0</v>
      </c>
      <c r="N10" s="206">
        <v>1.25</v>
      </c>
      <c r="O10" s="206">
        <v>2.09</v>
      </c>
      <c r="P10" s="206">
        <v>2.54</v>
      </c>
      <c r="Q10" s="206">
        <v>2.66</v>
      </c>
      <c r="R10" s="206">
        <v>6.09</v>
      </c>
      <c r="S10" s="206">
        <v>3.32</v>
      </c>
      <c r="T10" s="206">
        <v>0.56000000000000005</v>
      </c>
      <c r="U10" s="206">
        <v>10.48</v>
      </c>
      <c r="V10" s="206">
        <v>5.27</v>
      </c>
      <c r="W10" s="206">
        <v>7</v>
      </c>
      <c r="X10" s="206">
        <v>14.44</v>
      </c>
      <c r="Y10" s="206">
        <v>0</v>
      </c>
      <c r="Z10" s="206">
        <v>34.04</v>
      </c>
      <c r="AA10" s="206">
        <v>13.33</v>
      </c>
      <c r="AB10" s="206">
        <v>0</v>
      </c>
      <c r="AC10" s="206">
        <v>10.26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11.57</v>
      </c>
      <c r="D11" s="206">
        <v>0</v>
      </c>
      <c r="E11" s="206">
        <v>0</v>
      </c>
      <c r="F11" s="206">
        <v>18.95</v>
      </c>
      <c r="G11" s="206">
        <v>0</v>
      </c>
      <c r="H11" s="206">
        <v>0</v>
      </c>
      <c r="I11" s="206">
        <v>24.67</v>
      </c>
      <c r="J11" s="206">
        <v>0.42</v>
      </c>
      <c r="K11" s="206">
        <v>82.12</v>
      </c>
      <c r="L11" s="206">
        <v>45.05</v>
      </c>
      <c r="M11" s="206">
        <v>0</v>
      </c>
      <c r="N11" s="206">
        <v>1.25</v>
      </c>
      <c r="O11" s="206">
        <v>2.09</v>
      </c>
      <c r="P11" s="206">
        <v>2.91</v>
      </c>
      <c r="Q11" s="206">
        <v>2.66</v>
      </c>
      <c r="R11" s="206">
        <v>5.37</v>
      </c>
      <c r="S11" s="206">
        <v>3.32</v>
      </c>
      <c r="T11" s="206">
        <v>0.56000000000000005</v>
      </c>
      <c r="U11" s="206">
        <v>9.2899999999999991</v>
      </c>
      <c r="V11" s="206">
        <v>5.27</v>
      </c>
      <c r="W11" s="206">
        <v>7</v>
      </c>
      <c r="X11" s="206">
        <v>14.44</v>
      </c>
      <c r="Y11" s="206">
        <v>0</v>
      </c>
      <c r="Z11" s="206">
        <v>34.04</v>
      </c>
      <c r="AA11" s="206">
        <v>13.33</v>
      </c>
      <c r="AB11" s="206">
        <v>0</v>
      </c>
      <c r="AC11" s="206">
        <v>10.26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11.57</v>
      </c>
      <c r="D12" s="206">
        <v>0</v>
      </c>
      <c r="E12" s="206">
        <v>0</v>
      </c>
      <c r="F12" s="206">
        <v>18.95</v>
      </c>
      <c r="G12" s="206">
        <v>0</v>
      </c>
      <c r="H12" s="206">
        <v>0</v>
      </c>
      <c r="I12" s="206">
        <v>24.67</v>
      </c>
      <c r="J12" s="206">
        <v>0.42</v>
      </c>
      <c r="K12" s="206">
        <v>82.13</v>
      </c>
      <c r="L12" s="206">
        <v>45.05</v>
      </c>
      <c r="M12" s="206">
        <v>0</v>
      </c>
      <c r="N12" s="206">
        <v>1.25</v>
      </c>
      <c r="O12" s="206">
        <v>2.09</v>
      </c>
      <c r="P12" s="206">
        <v>2.91</v>
      </c>
      <c r="Q12" s="206">
        <v>2.66</v>
      </c>
      <c r="R12" s="206">
        <v>5.37</v>
      </c>
      <c r="S12" s="206">
        <v>3.32</v>
      </c>
      <c r="T12" s="206">
        <v>0.56000000000000005</v>
      </c>
      <c r="U12" s="206">
        <v>9.2899999999999991</v>
      </c>
      <c r="V12" s="206">
        <v>5.27</v>
      </c>
      <c r="W12" s="206">
        <v>7</v>
      </c>
      <c r="X12" s="206">
        <v>14.44</v>
      </c>
      <c r="Y12" s="206">
        <v>0</v>
      </c>
      <c r="Z12" s="206">
        <v>34.04</v>
      </c>
      <c r="AA12" s="206">
        <v>13.33</v>
      </c>
      <c r="AB12" s="206">
        <v>0</v>
      </c>
      <c r="AC12" s="206">
        <v>10.26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11.57</v>
      </c>
      <c r="D13" s="206">
        <v>0</v>
      </c>
      <c r="E13" s="206">
        <v>0</v>
      </c>
      <c r="F13" s="206">
        <v>18.95</v>
      </c>
      <c r="G13" s="206">
        <v>0</v>
      </c>
      <c r="H13" s="206">
        <v>0</v>
      </c>
      <c r="I13" s="206">
        <v>24.67</v>
      </c>
      <c r="J13" s="206">
        <v>0.42</v>
      </c>
      <c r="K13" s="206">
        <v>82.12</v>
      </c>
      <c r="L13" s="206">
        <v>45.05</v>
      </c>
      <c r="M13" s="206">
        <v>0</v>
      </c>
      <c r="N13" s="206">
        <v>1.25</v>
      </c>
      <c r="O13" s="206">
        <v>2.09</v>
      </c>
      <c r="P13" s="206">
        <v>2.56</v>
      </c>
      <c r="Q13" s="206">
        <v>2.66</v>
      </c>
      <c r="R13" s="206">
        <v>5.37</v>
      </c>
      <c r="S13" s="206">
        <v>3.32</v>
      </c>
      <c r="T13" s="206">
        <v>0.56000000000000005</v>
      </c>
      <c r="U13" s="206">
        <v>9.2899999999999991</v>
      </c>
      <c r="V13" s="206">
        <v>5.27</v>
      </c>
      <c r="W13" s="206">
        <v>7</v>
      </c>
      <c r="X13" s="206">
        <v>14.44</v>
      </c>
      <c r="Y13" s="206">
        <v>0</v>
      </c>
      <c r="Z13" s="206">
        <v>34.04</v>
      </c>
      <c r="AA13" s="206">
        <v>13.33</v>
      </c>
      <c r="AB13" s="206">
        <v>0</v>
      </c>
      <c r="AC13" s="206">
        <v>10.26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11.57</v>
      </c>
      <c r="D14" s="206">
        <v>0</v>
      </c>
      <c r="E14" s="206">
        <v>0</v>
      </c>
      <c r="F14" s="206">
        <v>18.95</v>
      </c>
      <c r="G14" s="206">
        <v>0</v>
      </c>
      <c r="H14" s="206">
        <v>0</v>
      </c>
      <c r="I14" s="206">
        <v>24.67</v>
      </c>
      <c r="J14" s="206">
        <v>0.42</v>
      </c>
      <c r="K14" s="206">
        <v>81.97</v>
      </c>
      <c r="L14" s="206">
        <v>45.05</v>
      </c>
      <c r="M14" s="206">
        <v>0</v>
      </c>
      <c r="N14" s="206">
        <v>1.25</v>
      </c>
      <c r="O14" s="206">
        <v>2.09</v>
      </c>
      <c r="P14" s="206">
        <v>2.56</v>
      </c>
      <c r="Q14" s="206">
        <v>2.66</v>
      </c>
      <c r="R14" s="206">
        <v>5.37</v>
      </c>
      <c r="S14" s="206">
        <v>3.32</v>
      </c>
      <c r="T14" s="206">
        <v>0.56000000000000005</v>
      </c>
      <c r="U14" s="206">
        <v>9.2899999999999991</v>
      </c>
      <c r="V14" s="206">
        <v>5.27</v>
      </c>
      <c r="W14" s="206">
        <v>7</v>
      </c>
      <c r="X14" s="206">
        <v>14.44</v>
      </c>
      <c r="Y14" s="206">
        <v>0</v>
      </c>
      <c r="Z14" s="206">
        <v>34.04</v>
      </c>
      <c r="AA14" s="206">
        <v>13.33</v>
      </c>
      <c r="AB14" s="206">
        <v>0</v>
      </c>
      <c r="AC14" s="206">
        <v>10.26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11.57</v>
      </c>
      <c r="D15" s="206">
        <v>0</v>
      </c>
      <c r="E15" s="206">
        <v>0</v>
      </c>
      <c r="F15" s="206">
        <v>18.95</v>
      </c>
      <c r="G15" s="206">
        <v>0</v>
      </c>
      <c r="H15" s="206">
        <v>0</v>
      </c>
      <c r="I15" s="206">
        <v>24.67</v>
      </c>
      <c r="J15" s="206">
        <v>0.42</v>
      </c>
      <c r="K15" s="206">
        <v>81.96</v>
      </c>
      <c r="L15" s="206">
        <v>45.05</v>
      </c>
      <c r="M15" s="206">
        <v>0</v>
      </c>
      <c r="N15" s="206">
        <v>1.25</v>
      </c>
      <c r="O15" s="206">
        <v>2.09</v>
      </c>
      <c r="P15" s="206">
        <v>2.56</v>
      </c>
      <c r="Q15" s="206">
        <v>2.66</v>
      </c>
      <c r="R15" s="206">
        <v>5.37</v>
      </c>
      <c r="S15" s="206">
        <v>3.32</v>
      </c>
      <c r="T15" s="206">
        <v>0.56000000000000005</v>
      </c>
      <c r="U15" s="206">
        <v>10.14</v>
      </c>
      <c r="V15" s="206">
        <v>5.27</v>
      </c>
      <c r="W15" s="206">
        <v>7</v>
      </c>
      <c r="X15" s="206">
        <v>14.44</v>
      </c>
      <c r="Y15" s="206">
        <v>0</v>
      </c>
      <c r="Z15" s="206">
        <v>34.04</v>
      </c>
      <c r="AA15" s="206">
        <v>13.33</v>
      </c>
      <c r="AB15" s="206">
        <v>0</v>
      </c>
      <c r="AC15" s="206">
        <v>10.26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11.57</v>
      </c>
      <c r="D16" s="206">
        <v>0</v>
      </c>
      <c r="E16" s="206">
        <v>0</v>
      </c>
      <c r="F16" s="206">
        <v>18.95</v>
      </c>
      <c r="G16" s="206">
        <v>0</v>
      </c>
      <c r="H16" s="206">
        <v>0</v>
      </c>
      <c r="I16" s="206">
        <v>24.67</v>
      </c>
      <c r="J16" s="206">
        <v>0.42</v>
      </c>
      <c r="K16" s="206">
        <v>82.13</v>
      </c>
      <c r="L16" s="206">
        <v>45.05</v>
      </c>
      <c r="M16" s="206">
        <v>0</v>
      </c>
      <c r="N16" s="206">
        <v>1.25</v>
      </c>
      <c r="O16" s="206">
        <v>2.09</v>
      </c>
      <c r="P16" s="206">
        <v>2.56</v>
      </c>
      <c r="Q16" s="206">
        <v>2.66</v>
      </c>
      <c r="R16" s="206">
        <v>5.37</v>
      </c>
      <c r="S16" s="206">
        <v>3.32</v>
      </c>
      <c r="T16" s="206">
        <v>0.56000000000000005</v>
      </c>
      <c r="U16" s="206">
        <v>9.48</v>
      </c>
      <c r="V16" s="206">
        <v>5.27</v>
      </c>
      <c r="W16" s="206">
        <v>7</v>
      </c>
      <c r="X16" s="206">
        <v>14.44</v>
      </c>
      <c r="Y16" s="206">
        <v>0</v>
      </c>
      <c r="Z16" s="206">
        <v>34.04</v>
      </c>
      <c r="AA16" s="206">
        <v>13.33</v>
      </c>
      <c r="AB16" s="206">
        <v>0</v>
      </c>
      <c r="AC16" s="206">
        <v>10.26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11.57</v>
      </c>
      <c r="D17" s="206">
        <v>0</v>
      </c>
      <c r="E17" s="206">
        <v>0</v>
      </c>
      <c r="F17" s="206">
        <v>18.95</v>
      </c>
      <c r="G17" s="206">
        <v>0</v>
      </c>
      <c r="H17" s="206">
        <v>0</v>
      </c>
      <c r="I17" s="206">
        <v>24.67</v>
      </c>
      <c r="J17" s="206">
        <v>0.42</v>
      </c>
      <c r="K17" s="206">
        <v>82.12</v>
      </c>
      <c r="L17" s="206">
        <v>45.05</v>
      </c>
      <c r="M17" s="206">
        <v>0</v>
      </c>
      <c r="N17" s="206">
        <v>1.25</v>
      </c>
      <c r="O17" s="206">
        <v>2.09</v>
      </c>
      <c r="P17" s="206">
        <v>2.56</v>
      </c>
      <c r="Q17" s="206">
        <v>2.66</v>
      </c>
      <c r="R17" s="206">
        <v>5.37</v>
      </c>
      <c r="S17" s="206">
        <v>3.32</v>
      </c>
      <c r="T17" s="206">
        <v>0.56000000000000005</v>
      </c>
      <c r="U17" s="206">
        <v>9.48</v>
      </c>
      <c r="V17" s="206">
        <v>5.27</v>
      </c>
      <c r="W17" s="206">
        <v>7</v>
      </c>
      <c r="X17" s="206">
        <v>14.44</v>
      </c>
      <c r="Y17" s="206">
        <v>0</v>
      </c>
      <c r="Z17" s="206">
        <v>34.04</v>
      </c>
      <c r="AA17" s="206">
        <v>13.33</v>
      </c>
      <c r="AB17" s="206">
        <v>0</v>
      </c>
      <c r="AC17" s="206">
        <v>10.26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11.57</v>
      </c>
      <c r="D18" s="206">
        <v>0</v>
      </c>
      <c r="E18" s="206">
        <v>0</v>
      </c>
      <c r="F18" s="206">
        <v>18.95</v>
      </c>
      <c r="G18" s="206">
        <v>0</v>
      </c>
      <c r="H18" s="206">
        <v>0</v>
      </c>
      <c r="I18" s="206">
        <v>24.67</v>
      </c>
      <c r="J18" s="206">
        <v>0.42</v>
      </c>
      <c r="K18" s="206">
        <v>82.16</v>
      </c>
      <c r="L18" s="206">
        <v>45.05</v>
      </c>
      <c r="M18" s="206">
        <v>0</v>
      </c>
      <c r="N18" s="206">
        <v>1.25</v>
      </c>
      <c r="O18" s="206">
        <v>2.09</v>
      </c>
      <c r="P18" s="206">
        <v>2.56</v>
      </c>
      <c r="Q18" s="206">
        <v>2.66</v>
      </c>
      <c r="R18" s="206">
        <v>5.37</v>
      </c>
      <c r="S18" s="206">
        <v>3.32</v>
      </c>
      <c r="T18" s="206">
        <v>0.56000000000000005</v>
      </c>
      <c r="U18" s="206">
        <v>9.48</v>
      </c>
      <c r="V18" s="206">
        <v>5.27</v>
      </c>
      <c r="W18" s="206">
        <v>7</v>
      </c>
      <c r="X18" s="206">
        <v>14.44</v>
      </c>
      <c r="Y18" s="206">
        <v>0</v>
      </c>
      <c r="Z18" s="206">
        <v>34.04</v>
      </c>
      <c r="AA18" s="206">
        <v>13.33</v>
      </c>
      <c r="AB18" s="206">
        <v>0</v>
      </c>
      <c r="AC18" s="206">
        <v>10.26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11.57</v>
      </c>
      <c r="D19" s="206">
        <v>0</v>
      </c>
      <c r="E19" s="206">
        <v>0</v>
      </c>
      <c r="F19" s="206">
        <v>18.95</v>
      </c>
      <c r="G19" s="206">
        <v>0</v>
      </c>
      <c r="H19" s="206">
        <v>0</v>
      </c>
      <c r="I19" s="206">
        <v>24.67</v>
      </c>
      <c r="J19" s="206">
        <v>0.42</v>
      </c>
      <c r="K19" s="206">
        <v>82.15</v>
      </c>
      <c r="L19" s="206">
        <v>45.05</v>
      </c>
      <c r="M19" s="206">
        <v>0</v>
      </c>
      <c r="N19" s="206">
        <v>1.25</v>
      </c>
      <c r="O19" s="206">
        <v>2.09</v>
      </c>
      <c r="P19" s="206">
        <v>2.56</v>
      </c>
      <c r="Q19" s="206">
        <v>2.66</v>
      </c>
      <c r="R19" s="206">
        <v>5.37</v>
      </c>
      <c r="S19" s="206">
        <v>3.32</v>
      </c>
      <c r="T19" s="206">
        <v>0.56000000000000005</v>
      </c>
      <c r="U19" s="206">
        <v>9.48</v>
      </c>
      <c r="V19" s="206">
        <v>5.27</v>
      </c>
      <c r="W19" s="206">
        <v>7</v>
      </c>
      <c r="X19" s="206">
        <v>14.44</v>
      </c>
      <c r="Y19" s="206">
        <v>0</v>
      </c>
      <c r="Z19" s="206">
        <v>34.04</v>
      </c>
      <c r="AA19" s="206">
        <v>13.33</v>
      </c>
      <c r="AB19" s="206">
        <v>0</v>
      </c>
      <c r="AC19" s="206">
        <v>10.26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11.57</v>
      </c>
      <c r="D20" s="206">
        <v>0</v>
      </c>
      <c r="E20" s="206">
        <v>0</v>
      </c>
      <c r="F20" s="206">
        <v>18.95</v>
      </c>
      <c r="G20" s="206">
        <v>0</v>
      </c>
      <c r="H20" s="206">
        <v>0</v>
      </c>
      <c r="I20" s="206">
        <v>24.67</v>
      </c>
      <c r="J20" s="206">
        <v>0.42</v>
      </c>
      <c r="K20" s="206">
        <v>85.64</v>
      </c>
      <c r="L20" s="206">
        <v>45.22</v>
      </c>
      <c r="M20" s="206">
        <v>0</v>
      </c>
      <c r="N20" s="206">
        <v>1.25</v>
      </c>
      <c r="O20" s="206">
        <v>2.09</v>
      </c>
      <c r="P20" s="206">
        <v>2.56</v>
      </c>
      <c r="Q20" s="206">
        <v>2.66</v>
      </c>
      <c r="R20" s="206">
        <v>6.61</v>
      </c>
      <c r="S20" s="206">
        <v>3.77</v>
      </c>
      <c r="T20" s="206">
        <v>0.56000000000000005</v>
      </c>
      <c r="U20" s="206">
        <v>9.48</v>
      </c>
      <c r="V20" s="206">
        <v>5.27</v>
      </c>
      <c r="W20" s="206">
        <v>7</v>
      </c>
      <c r="X20" s="206">
        <v>14.44</v>
      </c>
      <c r="Y20" s="206">
        <v>0</v>
      </c>
      <c r="Z20" s="206">
        <v>34.04</v>
      </c>
      <c r="AA20" s="206">
        <v>13.33</v>
      </c>
      <c r="AB20" s="206">
        <v>0</v>
      </c>
      <c r="AC20" s="206">
        <v>10.26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11.57</v>
      </c>
      <c r="D21" s="206">
        <v>0</v>
      </c>
      <c r="E21" s="206">
        <v>0</v>
      </c>
      <c r="F21" s="206">
        <v>18.95</v>
      </c>
      <c r="G21" s="206">
        <v>0</v>
      </c>
      <c r="H21" s="206">
        <v>0</v>
      </c>
      <c r="I21" s="206">
        <v>24.67</v>
      </c>
      <c r="J21" s="206">
        <v>0.42</v>
      </c>
      <c r="K21" s="206">
        <v>85.63</v>
      </c>
      <c r="L21" s="206">
        <v>45.22</v>
      </c>
      <c r="M21" s="206">
        <v>0</v>
      </c>
      <c r="N21" s="206">
        <v>1.25</v>
      </c>
      <c r="O21" s="206">
        <v>2.09</v>
      </c>
      <c r="P21" s="206">
        <v>2.56</v>
      </c>
      <c r="Q21" s="206">
        <v>2.66</v>
      </c>
      <c r="R21" s="206">
        <v>6.61</v>
      </c>
      <c r="S21" s="206">
        <v>3.77</v>
      </c>
      <c r="T21" s="206">
        <v>0.56000000000000005</v>
      </c>
      <c r="U21" s="206">
        <v>9.48</v>
      </c>
      <c r="V21" s="206">
        <v>5.27</v>
      </c>
      <c r="W21" s="206">
        <v>7</v>
      </c>
      <c r="X21" s="206">
        <v>14.44</v>
      </c>
      <c r="Y21" s="206">
        <v>0</v>
      </c>
      <c r="Z21" s="206">
        <v>34.04</v>
      </c>
      <c r="AA21" s="206">
        <v>13.33</v>
      </c>
      <c r="AB21" s="206">
        <v>0</v>
      </c>
      <c r="AC21" s="206">
        <v>10.26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11.57</v>
      </c>
      <c r="D22" s="206">
        <v>0</v>
      </c>
      <c r="E22" s="206">
        <v>0</v>
      </c>
      <c r="F22" s="206">
        <v>18.95</v>
      </c>
      <c r="G22" s="206">
        <v>0</v>
      </c>
      <c r="H22" s="206">
        <v>0</v>
      </c>
      <c r="I22" s="206">
        <v>24.67</v>
      </c>
      <c r="J22" s="206">
        <v>0.42</v>
      </c>
      <c r="K22" s="206">
        <v>85.64</v>
      </c>
      <c r="L22" s="206">
        <v>45.22</v>
      </c>
      <c r="M22" s="206">
        <v>0</v>
      </c>
      <c r="N22" s="206">
        <v>1.25</v>
      </c>
      <c r="O22" s="206">
        <v>2.09</v>
      </c>
      <c r="P22" s="206">
        <v>2.56</v>
      </c>
      <c r="Q22" s="206">
        <v>2.71</v>
      </c>
      <c r="R22" s="206">
        <v>6.61</v>
      </c>
      <c r="S22" s="206">
        <v>4.09</v>
      </c>
      <c r="T22" s="206">
        <v>0.56000000000000005</v>
      </c>
      <c r="U22" s="206">
        <v>9.48</v>
      </c>
      <c r="V22" s="206">
        <v>5.27</v>
      </c>
      <c r="W22" s="206">
        <v>7</v>
      </c>
      <c r="X22" s="206">
        <v>14.44</v>
      </c>
      <c r="Y22" s="206">
        <v>0</v>
      </c>
      <c r="Z22" s="206">
        <v>34.04</v>
      </c>
      <c r="AA22" s="206">
        <v>13.33</v>
      </c>
      <c r="AB22" s="206">
        <v>0</v>
      </c>
      <c r="AC22" s="206">
        <v>10.26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11.57</v>
      </c>
      <c r="D23" s="206">
        <v>0</v>
      </c>
      <c r="E23" s="206">
        <v>0</v>
      </c>
      <c r="F23" s="206">
        <v>18.95</v>
      </c>
      <c r="G23" s="206">
        <v>0</v>
      </c>
      <c r="H23" s="206">
        <v>0</v>
      </c>
      <c r="I23" s="206">
        <v>24.67</v>
      </c>
      <c r="J23" s="206">
        <v>0.42</v>
      </c>
      <c r="K23" s="206">
        <v>85.84</v>
      </c>
      <c r="L23" s="206">
        <v>45.22</v>
      </c>
      <c r="M23" s="206">
        <v>0</v>
      </c>
      <c r="N23" s="206">
        <v>1.25</v>
      </c>
      <c r="O23" s="206">
        <v>2.09</v>
      </c>
      <c r="P23" s="206">
        <v>2.56</v>
      </c>
      <c r="Q23" s="206">
        <v>2.71</v>
      </c>
      <c r="R23" s="206">
        <v>0.45</v>
      </c>
      <c r="S23" s="206">
        <v>4.6100000000000003</v>
      </c>
      <c r="T23" s="206">
        <v>0.56000000000000005</v>
      </c>
      <c r="U23" s="206">
        <v>9.48</v>
      </c>
      <c r="V23" s="206">
        <v>1.65</v>
      </c>
      <c r="W23" s="206">
        <v>1.87</v>
      </c>
      <c r="X23" s="206">
        <v>3.41</v>
      </c>
      <c r="Y23" s="206">
        <v>0</v>
      </c>
      <c r="Z23" s="206">
        <v>2.8</v>
      </c>
      <c r="AA23" s="206">
        <v>0.96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11.57</v>
      </c>
      <c r="D24" s="206">
        <v>0</v>
      </c>
      <c r="E24" s="206">
        <v>0</v>
      </c>
      <c r="F24" s="206">
        <v>18.95</v>
      </c>
      <c r="G24" s="206">
        <v>0</v>
      </c>
      <c r="H24" s="206">
        <v>0</v>
      </c>
      <c r="I24" s="206">
        <v>24.67</v>
      </c>
      <c r="J24" s="206">
        <v>0.42</v>
      </c>
      <c r="K24" s="206">
        <v>85.85</v>
      </c>
      <c r="L24" s="206">
        <v>45.22</v>
      </c>
      <c r="M24" s="206">
        <v>0</v>
      </c>
      <c r="N24" s="206">
        <v>1.25</v>
      </c>
      <c r="O24" s="206">
        <v>2.09</v>
      </c>
      <c r="P24" s="206">
        <v>2.56</v>
      </c>
      <c r="Q24" s="206">
        <v>2.71</v>
      </c>
      <c r="R24" s="206">
        <v>0.45</v>
      </c>
      <c r="S24" s="206">
        <v>4.6100000000000003</v>
      </c>
      <c r="T24" s="206">
        <v>0.56000000000000005</v>
      </c>
      <c r="U24" s="206">
        <v>9.48</v>
      </c>
      <c r="V24" s="206">
        <v>0.22</v>
      </c>
      <c r="W24" s="206">
        <v>0.5</v>
      </c>
      <c r="X24" s="206">
        <v>1.05</v>
      </c>
      <c r="Y24" s="206">
        <v>0</v>
      </c>
      <c r="Z24" s="206">
        <v>2.8</v>
      </c>
      <c r="AA24" s="206">
        <v>0.96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11.57</v>
      </c>
      <c r="D25" s="206">
        <v>0</v>
      </c>
      <c r="E25" s="206">
        <v>0</v>
      </c>
      <c r="F25" s="206">
        <v>18.95</v>
      </c>
      <c r="G25" s="206">
        <v>0</v>
      </c>
      <c r="H25" s="206">
        <v>0</v>
      </c>
      <c r="I25" s="206">
        <v>24.67</v>
      </c>
      <c r="J25" s="206">
        <v>0.42</v>
      </c>
      <c r="K25" s="206">
        <v>86.71</v>
      </c>
      <c r="L25" s="206">
        <v>45.22</v>
      </c>
      <c r="M25" s="206">
        <v>0</v>
      </c>
      <c r="N25" s="206">
        <v>1.25</v>
      </c>
      <c r="O25" s="206">
        <v>2.09</v>
      </c>
      <c r="P25" s="206">
        <v>2.56</v>
      </c>
      <c r="Q25" s="206">
        <v>2.76</v>
      </c>
      <c r="R25" s="206">
        <v>0.45</v>
      </c>
      <c r="S25" s="206">
        <v>4.6900000000000004</v>
      </c>
      <c r="T25" s="206">
        <v>0.56000000000000005</v>
      </c>
      <c r="U25" s="206">
        <v>18.34</v>
      </c>
      <c r="V25" s="206">
        <v>0.28000000000000003</v>
      </c>
      <c r="W25" s="206">
        <v>0</v>
      </c>
      <c r="X25" s="206">
        <v>2.73</v>
      </c>
      <c r="Y25" s="206">
        <v>0</v>
      </c>
      <c r="Z25" s="206">
        <v>2.8</v>
      </c>
      <c r="AA25" s="206">
        <v>0.97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11.57</v>
      </c>
      <c r="D26" s="206">
        <v>0</v>
      </c>
      <c r="E26" s="206">
        <v>0</v>
      </c>
      <c r="F26" s="206">
        <v>18.95</v>
      </c>
      <c r="G26" s="206">
        <v>0</v>
      </c>
      <c r="H26" s="206">
        <v>0</v>
      </c>
      <c r="I26" s="206">
        <v>24.67</v>
      </c>
      <c r="J26" s="206">
        <v>0.42</v>
      </c>
      <c r="K26" s="206">
        <v>27.99</v>
      </c>
      <c r="L26" s="206">
        <v>45.22</v>
      </c>
      <c r="M26" s="206">
        <v>0</v>
      </c>
      <c r="N26" s="206">
        <v>1.25</v>
      </c>
      <c r="O26" s="206">
        <v>2.09</v>
      </c>
      <c r="P26" s="206">
        <v>2.56</v>
      </c>
      <c r="Q26" s="206">
        <v>2.76</v>
      </c>
      <c r="R26" s="206">
        <v>0.45</v>
      </c>
      <c r="S26" s="206">
        <v>4.6900000000000004</v>
      </c>
      <c r="T26" s="206">
        <v>0.56000000000000005</v>
      </c>
      <c r="U26" s="206">
        <v>14.1</v>
      </c>
      <c r="V26" s="206">
        <v>0.22</v>
      </c>
      <c r="W26" s="206">
        <v>0.45</v>
      </c>
      <c r="X26" s="206">
        <v>1.1200000000000001</v>
      </c>
      <c r="Y26" s="206">
        <v>0</v>
      </c>
      <c r="Z26" s="206">
        <v>2.8</v>
      </c>
      <c r="AA26" s="206">
        <v>0.97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10.14</v>
      </c>
      <c r="D27" s="206">
        <v>1.35</v>
      </c>
      <c r="E27" s="206">
        <v>0</v>
      </c>
      <c r="F27" s="206">
        <v>18.95</v>
      </c>
      <c r="G27" s="206">
        <v>0</v>
      </c>
      <c r="H27" s="206">
        <v>0</v>
      </c>
      <c r="I27" s="206">
        <v>24.67</v>
      </c>
      <c r="J27" s="206">
        <v>0.42</v>
      </c>
      <c r="K27" s="206">
        <v>8.6</v>
      </c>
      <c r="L27" s="206">
        <v>3.77</v>
      </c>
      <c r="M27" s="206">
        <v>0</v>
      </c>
      <c r="N27" s="206">
        <v>1.25</v>
      </c>
      <c r="O27" s="206">
        <v>2.09</v>
      </c>
      <c r="P27" s="206">
        <v>2.69</v>
      </c>
      <c r="Q27" s="206">
        <v>0.23</v>
      </c>
      <c r="R27" s="206">
        <v>0.45</v>
      </c>
      <c r="S27" s="206">
        <v>0.28000000000000003</v>
      </c>
      <c r="T27" s="206">
        <v>0.56000000000000005</v>
      </c>
      <c r="U27" s="206">
        <v>11.38</v>
      </c>
      <c r="V27" s="206">
        <v>0.22</v>
      </c>
      <c r="W27" s="206">
        <v>0.45</v>
      </c>
      <c r="X27" s="206">
        <v>1.05</v>
      </c>
      <c r="Y27" s="206">
        <v>0</v>
      </c>
      <c r="Z27" s="206">
        <v>2.8</v>
      </c>
      <c r="AA27" s="206">
        <v>0.97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12.6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10.14</v>
      </c>
      <c r="D28" s="206">
        <v>1.35</v>
      </c>
      <c r="E28" s="206">
        <v>0</v>
      </c>
      <c r="F28" s="206">
        <v>18.95</v>
      </c>
      <c r="G28" s="206">
        <v>0</v>
      </c>
      <c r="H28" s="206">
        <v>0</v>
      </c>
      <c r="I28" s="206">
        <v>24.67</v>
      </c>
      <c r="J28" s="206">
        <v>0.42</v>
      </c>
      <c r="K28" s="206">
        <v>6.93</v>
      </c>
      <c r="L28" s="206">
        <v>2.75</v>
      </c>
      <c r="M28" s="206">
        <v>0</v>
      </c>
      <c r="N28" s="206">
        <v>1.25</v>
      </c>
      <c r="O28" s="206">
        <v>2.09</v>
      </c>
      <c r="P28" s="206">
        <v>2.69</v>
      </c>
      <c r="Q28" s="206">
        <v>0.23</v>
      </c>
      <c r="R28" s="206">
        <v>0.45</v>
      </c>
      <c r="S28" s="206">
        <v>0.28000000000000003</v>
      </c>
      <c r="T28" s="206">
        <v>0.56000000000000005</v>
      </c>
      <c r="U28" s="206">
        <v>11.56</v>
      </c>
      <c r="V28" s="206">
        <v>0.22</v>
      </c>
      <c r="W28" s="206">
        <v>0.45</v>
      </c>
      <c r="X28" s="206">
        <v>1.05</v>
      </c>
      <c r="Y28" s="206">
        <v>0</v>
      </c>
      <c r="Z28" s="206">
        <v>2.8</v>
      </c>
      <c r="AA28" s="206">
        <v>0.97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10.14</v>
      </c>
      <c r="D29" s="206">
        <v>1.35</v>
      </c>
      <c r="E29" s="206">
        <v>0</v>
      </c>
      <c r="F29" s="206">
        <v>18.95</v>
      </c>
      <c r="G29" s="206">
        <v>0</v>
      </c>
      <c r="H29" s="206">
        <v>0</v>
      </c>
      <c r="I29" s="206">
        <v>24.67</v>
      </c>
      <c r="J29" s="206">
        <v>0.42</v>
      </c>
      <c r="K29" s="206">
        <v>6.93</v>
      </c>
      <c r="L29" s="206">
        <v>2.75</v>
      </c>
      <c r="M29" s="206">
        <v>0</v>
      </c>
      <c r="N29" s="206">
        <v>1.25</v>
      </c>
      <c r="O29" s="206">
        <v>2.09</v>
      </c>
      <c r="P29" s="206">
        <v>2.69</v>
      </c>
      <c r="Q29" s="206">
        <v>0.23</v>
      </c>
      <c r="R29" s="206">
        <v>0.45</v>
      </c>
      <c r="S29" s="206">
        <v>0.28000000000000003</v>
      </c>
      <c r="T29" s="206">
        <v>0.56000000000000005</v>
      </c>
      <c r="U29" s="206">
        <v>14.07</v>
      </c>
      <c r="V29" s="206">
        <v>0.22</v>
      </c>
      <c r="W29" s="206">
        <v>0.43</v>
      </c>
      <c r="X29" s="206">
        <v>1.05</v>
      </c>
      <c r="Y29" s="206">
        <v>0</v>
      </c>
      <c r="Z29" s="206">
        <v>2.8</v>
      </c>
      <c r="AA29" s="206">
        <v>0.97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10.14</v>
      </c>
      <c r="D30" s="206">
        <v>1.35</v>
      </c>
      <c r="E30" s="206">
        <v>0</v>
      </c>
      <c r="F30" s="206">
        <v>18.95</v>
      </c>
      <c r="G30" s="206">
        <v>0</v>
      </c>
      <c r="H30" s="206">
        <v>0</v>
      </c>
      <c r="I30" s="206">
        <v>24.67</v>
      </c>
      <c r="J30" s="206">
        <v>0.42</v>
      </c>
      <c r="K30" s="206">
        <v>6.93</v>
      </c>
      <c r="L30" s="206">
        <v>2.75</v>
      </c>
      <c r="M30" s="206">
        <v>0</v>
      </c>
      <c r="N30" s="206">
        <v>1.25</v>
      </c>
      <c r="O30" s="206">
        <v>2.09</v>
      </c>
      <c r="P30" s="206">
        <v>2.69</v>
      </c>
      <c r="Q30" s="206">
        <v>0.23</v>
      </c>
      <c r="R30" s="206">
        <v>0.45</v>
      </c>
      <c r="S30" s="206">
        <v>0.28000000000000003</v>
      </c>
      <c r="T30" s="206">
        <v>0.56000000000000005</v>
      </c>
      <c r="U30" s="206">
        <v>12.13</v>
      </c>
      <c r="V30" s="206">
        <v>0.22</v>
      </c>
      <c r="W30" s="206">
        <v>0.43</v>
      </c>
      <c r="X30" s="206">
        <v>1.05</v>
      </c>
      <c r="Y30" s="206">
        <v>0</v>
      </c>
      <c r="Z30" s="206">
        <v>2.8</v>
      </c>
      <c r="AA30" s="206">
        <v>0.97</v>
      </c>
      <c r="AB30" s="206">
        <v>0</v>
      </c>
      <c r="AC30" s="206">
        <v>10.26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10.14</v>
      </c>
      <c r="D31" s="206">
        <v>1.35</v>
      </c>
      <c r="E31" s="206">
        <v>0</v>
      </c>
      <c r="F31" s="206">
        <v>18.95</v>
      </c>
      <c r="G31" s="206">
        <v>0</v>
      </c>
      <c r="H31" s="206">
        <v>0</v>
      </c>
      <c r="I31" s="206">
        <v>24.67</v>
      </c>
      <c r="J31" s="206">
        <v>0.42</v>
      </c>
      <c r="K31" s="206">
        <v>6.93</v>
      </c>
      <c r="L31" s="206">
        <v>2.75</v>
      </c>
      <c r="M31" s="206">
        <v>0</v>
      </c>
      <c r="N31" s="206">
        <v>1.25</v>
      </c>
      <c r="O31" s="206">
        <v>2.09</v>
      </c>
      <c r="P31" s="206">
        <v>2.5099999999999998</v>
      </c>
      <c r="Q31" s="206">
        <v>0.23</v>
      </c>
      <c r="R31" s="206">
        <v>0.45</v>
      </c>
      <c r="S31" s="206">
        <v>0.28000000000000003</v>
      </c>
      <c r="T31" s="206">
        <v>0.56000000000000005</v>
      </c>
      <c r="U31" s="206">
        <v>12.38</v>
      </c>
      <c r="V31" s="206">
        <v>0.22</v>
      </c>
      <c r="W31" s="206">
        <v>0.43</v>
      </c>
      <c r="X31" s="206">
        <v>1.05</v>
      </c>
      <c r="Y31" s="206">
        <v>0</v>
      </c>
      <c r="Z31" s="206">
        <v>2.8</v>
      </c>
      <c r="AA31" s="206">
        <v>0.97</v>
      </c>
      <c r="AB31" s="206">
        <v>0</v>
      </c>
      <c r="AC31" s="206">
        <v>10.26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10.14</v>
      </c>
      <c r="D32" s="206">
        <v>1.35</v>
      </c>
      <c r="E32" s="206">
        <v>0</v>
      </c>
      <c r="F32" s="206">
        <v>18.95</v>
      </c>
      <c r="G32" s="206">
        <v>0</v>
      </c>
      <c r="H32" s="206">
        <v>0</v>
      </c>
      <c r="I32" s="206">
        <v>24.67</v>
      </c>
      <c r="J32" s="206">
        <v>0.42</v>
      </c>
      <c r="K32" s="206">
        <v>6.93</v>
      </c>
      <c r="L32" s="206">
        <v>2.75</v>
      </c>
      <c r="M32" s="206">
        <v>0</v>
      </c>
      <c r="N32" s="206">
        <v>1.25</v>
      </c>
      <c r="O32" s="206">
        <v>2.09</v>
      </c>
      <c r="P32" s="206">
        <v>2.5099999999999998</v>
      </c>
      <c r="Q32" s="206">
        <v>0.23</v>
      </c>
      <c r="R32" s="206">
        <v>0.45</v>
      </c>
      <c r="S32" s="206">
        <v>0.28000000000000003</v>
      </c>
      <c r="T32" s="206">
        <v>0.56000000000000005</v>
      </c>
      <c r="U32" s="206">
        <v>11.62</v>
      </c>
      <c r="V32" s="206">
        <v>0.22</v>
      </c>
      <c r="W32" s="206">
        <v>0.43</v>
      </c>
      <c r="X32" s="206">
        <v>1.05</v>
      </c>
      <c r="Y32" s="206">
        <v>0</v>
      </c>
      <c r="Z32" s="206">
        <v>2.8</v>
      </c>
      <c r="AA32" s="206">
        <v>0.97</v>
      </c>
      <c r="AB32" s="206">
        <v>0</v>
      </c>
      <c r="AC32" s="206">
        <v>10.26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10.14</v>
      </c>
      <c r="D33" s="206">
        <v>1.35</v>
      </c>
      <c r="E33" s="206">
        <v>0</v>
      </c>
      <c r="F33" s="206">
        <v>18.95</v>
      </c>
      <c r="G33" s="206">
        <v>0</v>
      </c>
      <c r="H33" s="206">
        <v>0</v>
      </c>
      <c r="I33" s="206">
        <v>24.67</v>
      </c>
      <c r="J33" s="206">
        <v>0.42</v>
      </c>
      <c r="K33" s="206">
        <v>6.93</v>
      </c>
      <c r="L33" s="206">
        <v>2.75</v>
      </c>
      <c r="M33" s="206">
        <v>0</v>
      </c>
      <c r="N33" s="206">
        <v>1.25</v>
      </c>
      <c r="O33" s="206">
        <v>2.09</v>
      </c>
      <c r="P33" s="206">
        <v>2.5099999999999998</v>
      </c>
      <c r="Q33" s="206">
        <v>0.23</v>
      </c>
      <c r="R33" s="206">
        <v>0.45</v>
      </c>
      <c r="S33" s="206">
        <v>0.28000000000000003</v>
      </c>
      <c r="T33" s="206">
        <v>0.56000000000000005</v>
      </c>
      <c r="U33" s="206">
        <v>11.62</v>
      </c>
      <c r="V33" s="206">
        <v>0.22</v>
      </c>
      <c r="W33" s="206">
        <v>0.9</v>
      </c>
      <c r="X33" s="206">
        <v>1.05</v>
      </c>
      <c r="Y33" s="206">
        <v>0</v>
      </c>
      <c r="Z33" s="206">
        <v>2.8</v>
      </c>
      <c r="AA33" s="206">
        <v>0.97</v>
      </c>
      <c r="AB33" s="206">
        <v>0</v>
      </c>
      <c r="AC33" s="206">
        <v>10.26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10.14</v>
      </c>
      <c r="D34" s="206">
        <v>1.35</v>
      </c>
      <c r="E34" s="206">
        <v>0</v>
      </c>
      <c r="F34" s="206">
        <v>18.95</v>
      </c>
      <c r="G34" s="206">
        <v>0</v>
      </c>
      <c r="H34" s="206">
        <v>0</v>
      </c>
      <c r="I34" s="206">
        <v>24.67</v>
      </c>
      <c r="J34" s="206">
        <v>0.42</v>
      </c>
      <c r="K34" s="206">
        <v>6.93</v>
      </c>
      <c r="L34" s="206">
        <v>2.75</v>
      </c>
      <c r="M34" s="206">
        <v>0</v>
      </c>
      <c r="N34" s="206">
        <v>1.25</v>
      </c>
      <c r="O34" s="206">
        <v>2.09</v>
      </c>
      <c r="P34" s="206">
        <v>2.5099999999999998</v>
      </c>
      <c r="Q34" s="206">
        <v>0.23</v>
      </c>
      <c r="R34" s="206">
        <v>0.45</v>
      </c>
      <c r="S34" s="206">
        <v>0.28000000000000003</v>
      </c>
      <c r="T34" s="206">
        <v>0.56000000000000005</v>
      </c>
      <c r="U34" s="206">
        <v>11.62</v>
      </c>
      <c r="V34" s="206">
        <v>0.22</v>
      </c>
      <c r="W34" s="206">
        <v>0.9</v>
      </c>
      <c r="X34" s="206">
        <v>1.05</v>
      </c>
      <c r="Y34" s="206">
        <v>0</v>
      </c>
      <c r="Z34" s="206">
        <v>2.8</v>
      </c>
      <c r="AA34" s="206">
        <v>0.97</v>
      </c>
      <c r="AB34" s="206">
        <v>0</v>
      </c>
      <c r="AC34" s="206">
        <v>10.26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10.06</v>
      </c>
      <c r="D35" s="206">
        <v>1.35</v>
      </c>
      <c r="E35" s="206">
        <v>0</v>
      </c>
      <c r="F35" s="206">
        <v>13.36</v>
      </c>
      <c r="G35" s="206">
        <v>5.59</v>
      </c>
      <c r="H35" s="206">
        <v>0</v>
      </c>
      <c r="I35" s="206">
        <v>23.83</v>
      </c>
      <c r="J35" s="206">
        <v>0.56000000000000005</v>
      </c>
      <c r="K35" s="206">
        <v>6.93</v>
      </c>
      <c r="L35" s="206">
        <v>2.75</v>
      </c>
      <c r="M35" s="206">
        <v>0</v>
      </c>
      <c r="N35" s="206">
        <v>1.25</v>
      </c>
      <c r="O35" s="206">
        <v>2.09</v>
      </c>
      <c r="P35" s="206">
        <v>2.88</v>
      </c>
      <c r="Q35" s="206">
        <v>0.23</v>
      </c>
      <c r="R35" s="206">
        <v>0.45</v>
      </c>
      <c r="S35" s="206">
        <v>0.28000000000000003</v>
      </c>
      <c r="T35" s="206">
        <v>0.56000000000000005</v>
      </c>
      <c r="U35" s="206">
        <v>11.62</v>
      </c>
      <c r="V35" s="206">
        <v>0.22</v>
      </c>
      <c r="W35" s="206">
        <v>0.74</v>
      </c>
      <c r="X35" s="206">
        <v>1.05</v>
      </c>
      <c r="Y35" s="206">
        <v>0</v>
      </c>
      <c r="Z35" s="206">
        <v>2.8</v>
      </c>
      <c r="AA35" s="206">
        <v>0.97</v>
      </c>
      <c r="AB35" s="206">
        <v>0</v>
      </c>
      <c r="AC35" s="206">
        <v>10.26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10.06</v>
      </c>
      <c r="D36" s="206">
        <v>1.35</v>
      </c>
      <c r="E36" s="206">
        <v>0</v>
      </c>
      <c r="F36" s="206">
        <v>13.36</v>
      </c>
      <c r="G36" s="206">
        <v>5.59</v>
      </c>
      <c r="H36" s="206">
        <v>0</v>
      </c>
      <c r="I36" s="206">
        <v>23.83</v>
      </c>
      <c r="J36" s="206">
        <v>0.56000000000000005</v>
      </c>
      <c r="K36" s="206">
        <v>6.93</v>
      </c>
      <c r="L36" s="206">
        <v>2.75</v>
      </c>
      <c r="M36" s="206">
        <v>0</v>
      </c>
      <c r="N36" s="206">
        <v>1.25</v>
      </c>
      <c r="O36" s="206">
        <v>2.09</v>
      </c>
      <c r="P36" s="206">
        <v>2.88</v>
      </c>
      <c r="Q36" s="206">
        <v>0.23</v>
      </c>
      <c r="R36" s="206">
        <v>0.45</v>
      </c>
      <c r="S36" s="206">
        <v>0.28000000000000003</v>
      </c>
      <c r="T36" s="206">
        <v>0.56000000000000005</v>
      </c>
      <c r="U36" s="206">
        <v>11.62</v>
      </c>
      <c r="V36" s="206">
        <v>0.22</v>
      </c>
      <c r="W36" s="206">
        <v>0.74</v>
      </c>
      <c r="X36" s="206">
        <v>1.05</v>
      </c>
      <c r="Y36" s="206">
        <v>0</v>
      </c>
      <c r="Z36" s="206">
        <v>2.8</v>
      </c>
      <c r="AA36" s="206">
        <v>0.97</v>
      </c>
      <c r="AB36" s="206">
        <v>0</v>
      </c>
      <c r="AC36" s="206">
        <v>10.26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10.06</v>
      </c>
      <c r="D37" s="206">
        <v>1.35</v>
      </c>
      <c r="E37" s="206">
        <v>0</v>
      </c>
      <c r="F37" s="206">
        <v>13.36</v>
      </c>
      <c r="G37" s="206">
        <v>5.59</v>
      </c>
      <c r="H37" s="206">
        <v>0</v>
      </c>
      <c r="I37" s="206">
        <v>23.83</v>
      </c>
      <c r="J37" s="206">
        <v>0.56000000000000005</v>
      </c>
      <c r="K37" s="206">
        <v>6.93</v>
      </c>
      <c r="L37" s="206">
        <v>2.75</v>
      </c>
      <c r="M37" s="206">
        <v>0</v>
      </c>
      <c r="N37" s="206">
        <v>1.25</v>
      </c>
      <c r="O37" s="206">
        <v>2.09</v>
      </c>
      <c r="P37" s="206">
        <v>2.88</v>
      </c>
      <c r="Q37" s="206">
        <v>0.23</v>
      </c>
      <c r="R37" s="206">
        <v>0.45</v>
      </c>
      <c r="S37" s="206">
        <v>0.28000000000000003</v>
      </c>
      <c r="T37" s="206">
        <v>0.56000000000000005</v>
      </c>
      <c r="U37" s="206">
        <v>11.62</v>
      </c>
      <c r="V37" s="206">
        <v>0.22</v>
      </c>
      <c r="W37" s="206">
        <v>0.74</v>
      </c>
      <c r="X37" s="206">
        <v>1.05</v>
      </c>
      <c r="Y37" s="206">
        <v>0</v>
      </c>
      <c r="Z37" s="206">
        <v>2.8</v>
      </c>
      <c r="AA37" s="206">
        <v>0.97</v>
      </c>
      <c r="AB37" s="206">
        <v>0</v>
      </c>
      <c r="AC37" s="206">
        <v>-1.57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10.06</v>
      </c>
      <c r="D38" s="206">
        <v>1.35</v>
      </c>
      <c r="E38" s="206">
        <v>0</v>
      </c>
      <c r="F38" s="206">
        <v>13.36</v>
      </c>
      <c r="G38" s="206">
        <v>5.59</v>
      </c>
      <c r="H38" s="206">
        <v>0</v>
      </c>
      <c r="I38" s="206">
        <v>23.83</v>
      </c>
      <c r="J38" s="206">
        <v>0.56000000000000005</v>
      </c>
      <c r="K38" s="206">
        <v>6.93</v>
      </c>
      <c r="L38" s="206">
        <v>2.75</v>
      </c>
      <c r="M38" s="206">
        <v>0</v>
      </c>
      <c r="N38" s="206">
        <v>1.25</v>
      </c>
      <c r="O38" s="206">
        <v>2.09</v>
      </c>
      <c r="P38" s="206">
        <v>2.88</v>
      </c>
      <c r="Q38" s="206">
        <v>0.23</v>
      </c>
      <c r="R38" s="206">
        <v>0.45</v>
      </c>
      <c r="S38" s="206">
        <v>0.28000000000000003</v>
      </c>
      <c r="T38" s="206">
        <v>0.56000000000000005</v>
      </c>
      <c r="U38" s="206">
        <v>11.62</v>
      </c>
      <c r="V38" s="206">
        <v>0.22</v>
      </c>
      <c r="W38" s="206">
        <v>0.74</v>
      </c>
      <c r="X38" s="206">
        <v>1.05</v>
      </c>
      <c r="Y38" s="206">
        <v>0</v>
      </c>
      <c r="Z38" s="206">
        <v>2.8</v>
      </c>
      <c r="AA38" s="206">
        <v>0.97</v>
      </c>
      <c r="AB38" s="206">
        <v>0</v>
      </c>
      <c r="AC38" s="206">
        <v>-1.57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10.06</v>
      </c>
      <c r="D39" s="206">
        <v>1.35</v>
      </c>
      <c r="E39" s="206">
        <v>0</v>
      </c>
      <c r="F39" s="206">
        <v>13.36</v>
      </c>
      <c r="G39" s="206">
        <v>5.59</v>
      </c>
      <c r="H39" s="206">
        <v>0</v>
      </c>
      <c r="I39" s="206">
        <v>23.83</v>
      </c>
      <c r="J39" s="206">
        <v>0.56000000000000005</v>
      </c>
      <c r="K39" s="206">
        <v>6.93</v>
      </c>
      <c r="L39" s="206">
        <v>2.75</v>
      </c>
      <c r="M39" s="206">
        <v>0</v>
      </c>
      <c r="N39" s="206">
        <v>1.25</v>
      </c>
      <c r="O39" s="206">
        <v>2.09</v>
      </c>
      <c r="P39" s="206">
        <v>2.88</v>
      </c>
      <c r="Q39" s="206">
        <v>0.23</v>
      </c>
      <c r="R39" s="206">
        <v>0.45</v>
      </c>
      <c r="S39" s="206">
        <v>0.28000000000000003</v>
      </c>
      <c r="T39" s="206">
        <v>0.56000000000000005</v>
      </c>
      <c r="U39" s="206">
        <v>11.62</v>
      </c>
      <c r="V39" s="206">
        <v>0.22</v>
      </c>
      <c r="W39" s="206">
        <v>0.43</v>
      </c>
      <c r="X39" s="206">
        <v>1.05</v>
      </c>
      <c r="Y39" s="206">
        <v>0</v>
      </c>
      <c r="Z39" s="206">
        <v>2.8</v>
      </c>
      <c r="AA39" s="206">
        <v>0.97</v>
      </c>
      <c r="AB39" s="206">
        <v>0</v>
      </c>
      <c r="AC39" s="206">
        <v>-1.57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10.06</v>
      </c>
      <c r="D40" s="206">
        <v>1.35</v>
      </c>
      <c r="E40" s="206">
        <v>0</v>
      </c>
      <c r="F40" s="206">
        <v>13.36</v>
      </c>
      <c r="G40" s="206">
        <v>5.59</v>
      </c>
      <c r="H40" s="206">
        <v>0</v>
      </c>
      <c r="I40" s="206">
        <v>23.83</v>
      </c>
      <c r="J40" s="206">
        <v>0.56000000000000005</v>
      </c>
      <c r="K40" s="206">
        <v>6.93</v>
      </c>
      <c r="L40" s="206">
        <v>2.75</v>
      </c>
      <c r="M40" s="206">
        <v>0</v>
      </c>
      <c r="N40" s="206">
        <v>1.25</v>
      </c>
      <c r="O40" s="206">
        <v>2.09</v>
      </c>
      <c r="P40" s="206">
        <v>2.88</v>
      </c>
      <c r="Q40" s="206">
        <v>0.23</v>
      </c>
      <c r="R40" s="206">
        <v>0.45</v>
      </c>
      <c r="S40" s="206">
        <v>0.28000000000000003</v>
      </c>
      <c r="T40" s="206">
        <v>0.56000000000000005</v>
      </c>
      <c r="U40" s="206">
        <v>11.62</v>
      </c>
      <c r="V40" s="206">
        <v>0.22</v>
      </c>
      <c r="W40" s="206">
        <v>0.43</v>
      </c>
      <c r="X40" s="206">
        <v>1.05</v>
      </c>
      <c r="Y40" s="206">
        <v>0</v>
      </c>
      <c r="Z40" s="206">
        <v>2.8</v>
      </c>
      <c r="AA40" s="206">
        <v>0.97</v>
      </c>
      <c r="AB40" s="206">
        <v>0</v>
      </c>
      <c r="AC40" s="206">
        <v>-1.57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10.06</v>
      </c>
      <c r="D41" s="206">
        <v>1.35</v>
      </c>
      <c r="E41" s="206">
        <v>0</v>
      </c>
      <c r="F41" s="206">
        <v>13.36</v>
      </c>
      <c r="G41" s="206">
        <v>5.59</v>
      </c>
      <c r="H41" s="206">
        <v>0</v>
      </c>
      <c r="I41" s="206">
        <v>23.83</v>
      </c>
      <c r="J41" s="206">
        <v>0.56000000000000005</v>
      </c>
      <c r="K41" s="206">
        <v>6.33</v>
      </c>
      <c r="L41" s="206">
        <v>2.75</v>
      </c>
      <c r="M41" s="206">
        <v>0</v>
      </c>
      <c r="N41" s="206">
        <v>1.25</v>
      </c>
      <c r="O41" s="206">
        <v>2.09</v>
      </c>
      <c r="P41" s="206">
        <v>2.88</v>
      </c>
      <c r="Q41" s="206">
        <v>0.23</v>
      </c>
      <c r="R41" s="206">
        <v>0.45</v>
      </c>
      <c r="S41" s="206">
        <v>0.28000000000000003</v>
      </c>
      <c r="T41" s="206">
        <v>0.56000000000000005</v>
      </c>
      <c r="U41" s="206">
        <v>11.62</v>
      </c>
      <c r="V41" s="206">
        <v>0.22</v>
      </c>
      <c r="W41" s="206">
        <v>0.43</v>
      </c>
      <c r="X41" s="206">
        <v>1.05</v>
      </c>
      <c r="Y41" s="206">
        <v>0</v>
      </c>
      <c r="Z41" s="206">
        <v>2.8</v>
      </c>
      <c r="AA41" s="206">
        <v>0.97</v>
      </c>
      <c r="AB41" s="206">
        <v>0</v>
      </c>
      <c r="AC41" s="206">
        <v>-1.57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10.06</v>
      </c>
      <c r="D42" s="206">
        <v>1.35</v>
      </c>
      <c r="E42" s="206">
        <v>0</v>
      </c>
      <c r="F42" s="206">
        <v>13.36</v>
      </c>
      <c r="G42" s="206">
        <v>5.59</v>
      </c>
      <c r="H42" s="206">
        <v>0</v>
      </c>
      <c r="I42" s="206">
        <v>23.83</v>
      </c>
      <c r="J42" s="206">
        <v>0.56000000000000005</v>
      </c>
      <c r="K42" s="206">
        <v>6.33</v>
      </c>
      <c r="L42" s="206">
        <v>2.75</v>
      </c>
      <c r="M42" s="206">
        <v>0</v>
      </c>
      <c r="N42" s="206">
        <v>1.25</v>
      </c>
      <c r="O42" s="206">
        <v>2.09</v>
      </c>
      <c r="P42" s="206">
        <v>2.88</v>
      </c>
      <c r="Q42" s="206">
        <v>0.23</v>
      </c>
      <c r="R42" s="206">
        <v>0.45</v>
      </c>
      <c r="S42" s="206">
        <v>0.28000000000000003</v>
      </c>
      <c r="T42" s="206">
        <v>0.56000000000000005</v>
      </c>
      <c r="U42" s="206">
        <v>11.62</v>
      </c>
      <c r="V42" s="206">
        <v>0.22</v>
      </c>
      <c r="W42" s="206">
        <v>0.43</v>
      </c>
      <c r="X42" s="206">
        <v>1.05</v>
      </c>
      <c r="Y42" s="206">
        <v>0</v>
      </c>
      <c r="Z42" s="206">
        <v>2.8</v>
      </c>
      <c r="AA42" s="206">
        <v>0.97</v>
      </c>
      <c r="AB42" s="206">
        <v>0</v>
      </c>
      <c r="AC42" s="206">
        <v>-1.57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10.06</v>
      </c>
      <c r="D43" s="206">
        <v>1.35</v>
      </c>
      <c r="E43" s="206">
        <v>0</v>
      </c>
      <c r="F43" s="206">
        <v>18.95</v>
      </c>
      <c r="G43" s="206">
        <v>0</v>
      </c>
      <c r="H43" s="206">
        <v>0</v>
      </c>
      <c r="I43" s="206">
        <v>23.83</v>
      </c>
      <c r="J43" s="206">
        <v>0.56000000000000005</v>
      </c>
      <c r="K43" s="206">
        <v>6.33</v>
      </c>
      <c r="L43" s="206">
        <v>2.75</v>
      </c>
      <c r="M43" s="206">
        <v>0</v>
      </c>
      <c r="N43" s="206">
        <v>1.25</v>
      </c>
      <c r="O43" s="206">
        <v>2.09</v>
      </c>
      <c r="P43" s="206">
        <v>2.88</v>
      </c>
      <c r="Q43" s="206">
        <v>0.23</v>
      </c>
      <c r="R43" s="206">
        <v>0.45</v>
      </c>
      <c r="S43" s="206">
        <v>0.28000000000000003</v>
      </c>
      <c r="T43" s="206">
        <v>0.56000000000000005</v>
      </c>
      <c r="U43" s="206">
        <v>11.62</v>
      </c>
      <c r="V43" s="206">
        <v>0.22</v>
      </c>
      <c r="W43" s="206">
        <v>0.43</v>
      </c>
      <c r="X43" s="206">
        <v>1.05</v>
      </c>
      <c r="Y43" s="206">
        <v>0</v>
      </c>
      <c r="Z43" s="206">
        <v>2.8</v>
      </c>
      <c r="AA43" s="206">
        <v>0.97</v>
      </c>
      <c r="AB43" s="206">
        <v>0</v>
      </c>
      <c r="AC43" s="206">
        <v>-1.57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10.06</v>
      </c>
      <c r="D44" s="206">
        <v>1.35</v>
      </c>
      <c r="E44" s="206">
        <v>0</v>
      </c>
      <c r="F44" s="206">
        <v>18.95</v>
      </c>
      <c r="G44" s="206">
        <v>0</v>
      </c>
      <c r="H44" s="206">
        <v>0</v>
      </c>
      <c r="I44" s="206">
        <v>23.83</v>
      </c>
      <c r="J44" s="206">
        <v>0.56000000000000005</v>
      </c>
      <c r="K44" s="206">
        <v>6.33</v>
      </c>
      <c r="L44" s="206">
        <v>2.75</v>
      </c>
      <c r="M44" s="206">
        <v>0</v>
      </c>
      <c r="N44" s="206">
        <v>1.25</v>
      </c>
      <c r="O44" s="206">
        <v>2.09</v>
      </c>
      <c r="P44" s="206">
        <v>2.88</v>
      </c>
      <c r="Q44" s="206">
        <v>0.23</v>
      </c>
      <c r="R44" s="206">
        <v>0.45</v>
      </c>
      <c r="S44" s="206">
        <v>0.28000000000000003</v>
      </c>
      <c r="T44" s="206">
        <v>0.56000000000000005</v>
      </c>
      <c r="U44" s="206">
        <v>11.62</v>
      </c>
      <c r="V44" s="206">
        <v>0.22</v>
      </c>
      <c r="W44" s="206">
        <v>0.43</v>
      </c>
      <c r="X44" s="206">
        <v>1.05</v>
      </c>
      <c r="Y44" s="206">
        <v>0</v>
      </c>
      <c r="Z44" s="206">
        <v>2.8</v>
      </c>
      <c r="AA44" s="206">
        <v>0.97</v>
      </c>
      <c r="AB44" s="206">
        <v>0</v>
      </c>
      <c r="AC44" s="206">
        <v>-1.57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10.06</v>
      </c>
      <c r="D45" s="206">
        <v>1.35</v>
      </c>
      <c r="E45" s="206">
        <v>0</v>
      </c>
      <c r="F45" s="206">
        <v>18.95</v>
      </c>
      <c r="G45" s="206">
        <v>0</v>
      </c>
      <c r="H45" s="206">
        <v>0</v>
      </c>
      <c r="I45" s="206">
        <v>23.83</v>
      </c>
      <c r="J45" s="206">
        <v>0.56000000000000005</v>
      </c>
      <c r="K45" s="206">
        <v>6.33</v>
      </c>
      <c r="L45" s="206">
        <v>2.75</v>
      </c>
      <c r="M45" s="206">
        <v>0</v>
      </c>
      <c r="N45" s="206">
        <v>1.25</v>
      </c>
      <c r="O45" s="206">
        <v>2.09</v>
      </c>
      <c r="P45" s="206">
        <v>2.88</v>
      </c>
      <c r="Q45" s="206">
        <v>0.23</v>
      </c>
      <c r="R45" s="206">
        <v>0.45</v>
      </c>
      <c r="S45" s="206">
        <v>0.28000000000000003</v>
      </c>
      <c r="T45" s="206">
        <v>0.56000000000000005</v>
      </c>
      <c r="U45" s="206">
        <v>11.62</v>
      </c>
      <c r="V45" s="206">
        <v>0.22</v>
      </c>
      <c r="W45" s="206">
        <v>0.43</v>
      </c>
      <c r="X45" s="206">
        <v>1.05</v>
      </c>
      <c r="Y45" s="206">
        <v>0</v>
      </c>
      <c r="Z45" s="206">
        <v>2.8</v>
      </c>
      <c r="AA45" s="206">
        <v>0.97</v>
      </c>
      <c r="AB45" s="206">
        <v>0</v>
      </c>
      <c r="AC45" s="206">
        <v>-1.57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10.06</v>
      </c>
      <c r="D46" s="206">
        <v>1.35</v>
      </c>
      <c r="E46" s="206">
        <v>0</v>
      </c>
      <c r="F46" s="206">
        <v>18.95</v>
      </c>
      <c r="G46" s="206">
        <v>0</v>
      </c>
      <c r="H46" s="206">
        <v>0</v>
      </c>
      <c r="I46" s="206">
        <v>23.83</v>
      </c>
      <c r="J46" s="206">
        <v>0.56000000000000005</v>
      </c>
      <c r="K46" s="206">
        <v>6.93</v>
      </c>
      <c r="L46" s="206">
        <v>2.75</v>
      </c>
      <c r="M46" s="206">
        <v>0</v>
      </c>
      <c r="N46" s="206">
        <v>1.25</v>
      </c>
      <c r="O46" s="206">
        <v>2.09</v>
      </c>
      <c r="P46" s="206">
        <v>2.88</v>
      </c>
      <c r="Q46" s="206">
        <v>0.23</v>
      </c>
      <c r="R46" s="206">
        <v>0.45</v>
      </c>
      <c r="S46" s="206">
        <v>0.28000000000000003</v>
      </c>
      <c r="T46" s="206">
        <v>0.56000000000000005</v>
      </c>
      <c r="U46" s="206">
        <v>11.62</v>
      </c>
      <c r="V46" s="206">
        <v>0.22</v>
      </c>
      <c r="W46" s="206">
        <v>0.43</v>
      </c>
      <c r="X46" s="206">
        <v>1.05</v>
      </c>
      <c r="Y46" s="206">
        <v>0</v>
      </c>
      <c r="Z46" s="206">
        <v>2.8</v>
      </c>
      <c r="AA46" s="206">
        <v>0.97</v>
      </c>
      <c r="AB46" s="206">
        <v>0</v>
      </c>
      <c r="AC46" s="206">
        <v>10.26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10.06</v>
      </c>
      <c r="D47" s="206">
        <v>1.35</v>
      </c>
      <c r="E47" s="206">
        <v>0</v>
      </c>
      <c r="F47" s="206">
        <v>18.95</v>
      </c>
      <c r="G47" s="206">
        <v>0</v>
      </c>
      <c r="H47" s="206">
        <v>0</v>
      </c>
      <c r="I47" s="206">
        <v>23.83</v>
      </c>
      <c r="J47" s="206">
        <v>0.56000000000000005</v>
      </c>
      <c r="K47" s="206">
        <v>6.93</v>
      </c>
      <c r="L47" s="206">
        <v>2.75</v>
      </c>
      <c r="M47" s="206">
        <v>0</v>
      </c>
      <c r="N47" s="206">
        <v>1.25</v>
      </c>
      <c r="O47" s="206">
        <v>2.09</v>
      </c>
      <c r="P47" s="206">
        <v>2.88</v>
      </c>
      <c r="Q47" s="206">
        <v>0.23</v>
      </c>
      <c r="R47" s="206">
        <v>0.45</v>
      </c>
      <c r="S47" s="206">
        <v>0.28000000000000003</v>
      </c>
      <c r="T47" s="206">
        <v>0.56000000000000005</v>
      </c>
      <c r="U47" s="206">
        <v>11.62</v>
      </c>
      <c r="V47" s="206">
        <v>0.22</v>
      </c>
      <c r="W47" s="206">
        <v>0.43</v>
      </c>
      <c r="X47" s="206">
        <v>1.05</v>
      </c>
      <c r="Y47" s="206">
        <v>0</v>
      </c>
      <c r="Z47" s="206">
        <v>2.8</v>
      </c>
      <c r="AA47" s="206">
        <v>0.97</v>
      </c>
      <c r="AB47" s="206">
        <v>0</v>
      </c>
      <c r="AC47" s="206">
        <v>-0.34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10.06</v>
      </c>
      <c r="D48" s="206">
        <v>1.35</v>
      </c>
      <c r="E48" s="206">
        <v>0</v>
      </c>
      <c r="F48" s="206">
        <v>18.95</v>
      </c>
      <c r="G48" s="206">
        <v>0</v>
      </c>
      <c r="H48" s="206">
        <v>0</v>
      </c>
      <c r="I48" s="206">
        <v>23.83</v>
      </c>
      <c r="J48" s="206">
        <v>0.56000000000000005</v>
      </c>
      <c r="K48" s="206">
        <v>6.93</v>
      </c>
      <c r="L48" s="206">
        <v>2.75</v>
      </c>
      <c r="M48" s="206">
        <v>0</v>
      </c>
      <c r="N48" s="206">
        <v>1.25</v>
      </c>
      <c r="O48" s="206">
        <v>2.09</v>
      </c>
      <c r="P48" s="206">
        <v>2.88</v>
      </c>
      <c r="Q48" s="206">
        <v>0.23</v>
      </c>
      <c r="R48" s="206">
        <v>0.45</v>
      </c>
      <c r="S48" s="206">
        <v>0.28000000000000003</v>
      </c>
      <c r="T48" s="206">
        <v>0.56000000000000005</v>
      </c>
      <c r="U48" s="206">
        <v>11.62</v>
      </c>
      <c r="V48" s="206">
        <v>0.22</v>
      </c>
      <c r="W48" s="206">
        <v>0.43</v>
      </c>
      <c r="X48" s="206">
        <v>1.05</v>
      </c>
      <c r="Y48" s="206">
        <v>0</v>
      </c>
      <c r="Z48" s="206">
        <v>2.8</v>
      </c>
      <c r="AA48" s="206">
        <v>0.97</v>
      </c>
      <c r="AB48" s="206">
        <v>0</v>
      </c>
      <c r="AC48" s="206">
        <v>-0.34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10.06</v>
      </c>
      <c r="D49" s="206">
        <v>1.35</v>
      </c>
      <c r="E49" s="206">
        <v>0</v>
      </c>
      <c r="F49" s="206">
        <v>18.95</v>
      </c>
      <c r="G49" s="206">
        <v>0</v>
      </c>
      <c r="H49" s="206">
        <v>0</v>
      </c>
      <c r="I49" s="206">
        <v>23.83</v>
      </c>
      <c r="J49" s="206">
        <v>0.56000000000000005</v>
      </c>
      <c r="K49" s="206">
        <v>6.93</v>
      </c>
      <c r="L49" s="206">
        <v>2.75</v>
      </c>
      <c r="M49" s="206">
        <v>0</v>
      </c>
      <c r="N49" s="206">
        <v>1.25</v>
      </c>
      <c r="O49" s="206">
        <v>2.09</v>
      </c>
      <c r="P49" s="206">
        <v>2.88</v>
      </c>
      <c r="Q49" s="206">
        <v>0.23</v>
      </c>
      <c r="R49" s="206">
        <v>0.45</v>
      </c>
      <c r="S49" s="206">
        <v>0.28000000000000003</v>
      </c>
      <c r="T49" s="206">
        <v>0.56000000000000005</v>
      </c>
      <c r="U49" s="206">
        <v>11.62</v>
      </c>
      <c r="V49" s="206">
        <v>0.22</v>
      </c>
      <c r="W49" s="206">
        <v>0.43</v>
      </c>
      <c r="X49" s="206">
        <v>1.05</v>
      </c>
      <c r="Y49" s="206">
        <v>0</v>
      </c>
      <c r="Z49" s="206">
        <v>2.8</v>
      </c>
      <c r="AA49" s="206">
        <v>0.97</v>
      </c>
      <c r="AB49" s="206">
        <v>0</v>
      </c>
      <c r="AC49" s="206">
        <v>10.26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11.41</v>
      </c>
      <c r="D50" s="206">
        <v>0</v>
      </c>
      <c r="E50" s="206">
        <v>0</v>
      </c>
      <c r="F50" s="206">
        <v>18.95</v>
      </c>
      <c r="G50" s="206">
        <v>0</v>
      </c>
      <c r="H50" s="206">
        <v>0</v>
      </c>
      <c r="I50" s="206">
        <v>23.83</v>
      </c>
      <c r="J50" s="206">
        <v>0.56000000000000005</v>
      </c>
      <c r="K50" s="206">
        <v>6.93</v>
      </c>
      <c r="L50" s="206">
        <v>2.75</v>
      </c>
      <c r="M50" s="206">
        <v>0</v>
      </c>
      <c r="N50" s="206">
        <v>1.25</v>
      </c>
      <c r="O50" s="206">
        <v>2.09</v>
      </c>
      <c r="P50" s="206">
        <v>2.88</v>
      </c>
      <c r="Q50" s="206">
        <v>0.23</v>
      </c>
      <c r="R50" s="206">
        <v>0.45</v>
      </c>
      <c r="S50" s="206">
        <v>0.28000000000000003</v>
      </c>
      <c r="T50" s="206">
        <v>0.56000000000000005</v>
      </c>
      <c r="U50" s="206">
        <v>11.62</v>
      </c>
      <c r="V50" s="206">
        <v>0.22</v>
      </c>
      <c r="W50" s="206">
        <v>0.43</v>
      </c>
      <c r="X50" s="206">
        <v>1.05</v>
      </c>
      <c r="Y50" s="206">
        <v>0</v>
      </c>
      <c r="Z50" s="206">
        <v>2.8</v>
      </c>
      <c r="AA50" s="206">
        <v>0.97</v>
      </c>
      <c r="AB50" s="206">
        <v>0</v>
      </c>
      <c r="AC50" s="206">
        <v>10.26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11.41</v>
      </c>
      <c r="D51" s="206">
        <v>0</v>
      </c>
      <c r="E51" s="206">
        <v>0</v>
      </c>
      <c r="F51" s="206">
        <v>18.95</v>
      </c>
      <c r="G51" s="206">
        <v>0</v>
      </c>
      <c r="H51" s="206">
        <v>0</v>
      </c>
      <c r="I51" s="206">
        <v>24.25</v>
      </c>
      <c r="J51" s="206">
        <v>0.42</v>
      </c>
      <c r="K51" s="206">
        <v>6.93</v>
      </c>
      <c r="L51" s="206">
        <v>2.75</v>
      </c>
      <c r="M51" s="206">
        <v>0</v>
      </c>
      <c r="N51" s="206">
        <v>1.25</v>
      </c>
      <c r="O51" s="206">
        <v>2.09</v>
      </c>
      <c r="P51" s="206">
        <v>2.88</v>
      </c>
      <c r="Q51" s="206">
        <v>0.23</v>
      </c>
      <c r="R51" s="206">
        <v>0.45</v>
      </c>
      <c r="S51" s="206">
        <v>0.28000000000000003</v>
      </c>
      <c r="T51" s="206">
        <v>0.56000000000000005</v>
      </c>
      <c r="U51" s="206">
        <v>11.62</v>
      </c>
      <c r="V51" s="206">
        <v>0.22</v>
      </c>
      <c r="W51" s="206">
        <v>0.43</v>
      </c>
      <c r="X51" s="206">
        <v>1.05</v>
      </c>
      <c r="Y51" s="206">
        <v>0</v>
      </c>
      <c r="Z51" s="206">
        <v>2.8</v>
      </c>
      <c r="AA51" s="206">
        <v>0.97</v>
      </c>
      <c r="AB51" s="206">
        <v>0</v>
      </c>
      <c r="AC51" s="206">
        <v>10.26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11.41</v>
      </c>
      <c r="D52" s="206">
        <v>0</v>
      </c>
      <c r="E52" s="206">
        <v>0</v>
      </c>
      <c r="F52" s="206">
        <v>18.95</v>
      </c>
      <c r="G52" s="206">
        <v>0</v>
      </c>
      <c r="H52" s="206">
        <v>0</v>
      </c>
      <c r="I52" s="206">
        <v>24.25</v>
      </c>
      <c r="J52" s="206">
        <v>0.42</v>
      </c>
      <c r="K52" s="206">
        <v>6.93</v>
      </c>
      <c r="L52" s="206">
        <v>2.75</v>
      </c>
      <c r="M52" s="206">
        <v>0</v>
      </c>
      <c r="N52" s="206">
        <v>1.25</v>
      </c>
      <c r="O52" s="206">
        <v>2.09</v>
      </c>
      <c r="P52" s="206">
        <v>2.88</v>
      </c>
      <c r="Q52" s="206">
        <v>0.23</v>
      </c>
      <c r="R52" s="206">
        <v>0.45</v>
      </c>
      <c r="S52" s="206">
        <v>0.28000000000000003</v>
      </c>
      <c r="T52" s="206">
        <v>0.56000000000000005</v>
      </c>
      <c r="U52" s="206">
        <v>11.62</v>
      </c>
      <c r="V52" s="206">
        <v>0.22</v>
      </c>
      <c r="W52" s="206">
        <v>0.43</v>
      </c>
      <c r="X52" s="206">
        <v>1.05</v>
      </c>
      <c r="Y52" s="206">
        <v>0</v>
      </c>
      <c r="Z52" s="206">
        <v>2.8</v>
      </c>
      <c r="AA52" s="206">
        <v>0.97</v>
      </c>
      <c r="AB52" s="206">
        <v>0</v>
      </c>
      <c r="AC52" s="206">
        <v>10.26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11.41</v>
      </c>
      <c r="D53" s="206">
        <v>0</v>
      </c>
      <c r="E53" s="206">
        <v>0</v>
      </c>
      <c r="F53" s="206">
        <v>18.95</v>
      </c>
      <c r="G53" s="206">
        <v>0</v>
      </c>
      <c r="H53" s="206">
        <v>0</v>
      </c>
      <c r="I53" s="206">
        <v>24.25</v>
      </c>
      <c r="J53" s="206">
        <v>0.42</v>
      </c>
      <c r="K53" s="206">
        <v>6.93</v>
      </c>
      <c r="L53" s="206">
        <v>2.75</v>
      </c>
      <c r="M53" s="206">
        <v>0</v>
      </c>
      <c r="N53" s="206">
        <v>1.25</v>
      </c>
      <c r="O53" s="206">
        <v>2.09</v>
      </c>
      <c r="P53" s="206">
        <v>2.88</v>
      </c>
      <c r="Q53" s="206">
        <v>0.23</v>
      </c>
      <c r="R53" s="206">
        <v>0.45</v>
      </c>
      <c r="S53" s="206">
        <v>0.28000000000000003</v>
      </c>
      <c r="T53" s="206">
        <v>0.56000000000000005</v>
      </c>
      <c r="U53" s="206">
        <v>11.62</v>
      </c>
      <c r="V53" s="206">
        <v>0.22</v>
      </c>
      <c r="W53" s="206">
        <v>0.43</v>
      </c>
      <c r="X53" s="206">
        <v>1.05</v>
      </c>
      <c r="Y53" s="206">
        <v>0</v>
      </c>
      <c r="Z53" s="206">
        <v>2.8</v>
      </c>
      <c r="AA53" s="206">
        <v>0.97</v>
      </c>
      <c r="AB53" s="206">
        <v>0</v>
      </c>
      <c r="AC53" s="206">
        <v>10.26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11.41</v>
      </c>
      <c r="D54" s="206">
        <v>0</v>
      </c>
      <c r="E54" s="206">
        <v>0</v>
      </c>
      <c r="F54" s="206">
        <v>18.95</v>
      </c>
      <c r="G54" s="206">
        <v>0</v>
      </c>
      <c r="H54" s="206">
        <v>0</v>
      </c>
      <c r="I54" s="206">
        <v>24.25</v>
      </c>
      <c r="J54" s="206">
        <v>0.42</v>
      </c>
      <c r="K54" s="206">
        <v>6.93</v>
      </c>
      <c r="L54" s="206">
        <v>2.75</v>
      </c>
      <c r="M54" s="206">
        <v>0</v>
      </c>
      <c r="N54" s="206">
        <v>1.25</v>
      </c>
      <c r="O54" s="206">
        <v>2.09</v>
      </c>
      <c r="P54" s="206">
        <v>2.88</v>
      </c>
      <c r="Q54" s="206">
        <v>0.23</v>
      </c>
      <c r="R54" s="206">
        <v>0.45</v>
      </c>
      <c r="S54" s="206">
        <v>0.28000000000000003</v>
      </c>
      <c r="T54" s="206">
        <v>0.56000000000000005</v>
      </c>
      <c r="U54" s="206">
        <v>11.62</v>
      </c>
      <c r="V54" s="206">
        <v>0.22</v>
      </c>
      <c r="W54" s="206">
        <v>0.43</v>
      </c>
      <c r="X54" s="206">
        <v>1.05</v>
      </c>
      <c r="Y54" s="206">
        <v>0</v>
      </c>
      <c r="Z54" s="206">
        <v>2.8</v>
      </c>
      <c r="AA54" s="206">
        <v>0.97</v>
      </c>
      <c r="AB54" s="206">
        <v>0</v>
      </c>
      <c r="AC54" s="206">
        <v>10.26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11.41</v>
      </c>
      <c r="D55" s="206">
        <v>0</v>
      </c>
      <c r="E55" s="206">
        <v>0</v>
      </c>
      <c r="F55" s="206">
        <v>18.95</v>
      </c>
      <c r="G55" s="206">
        <v>0</v>
      </c>
      <c r="H55" s="206">
        <v>0</v>
      </c>
      <c r="I55" s="206">
        <v>24.25</v>
      </c>
      <c r="J55" s="206">
        <v>0.42</v>
      </c>
      <c r="K55" s="206">
        <v>6.93</v>
      </c>
      <c r="L55" s="206">
        <v>2.75</v>
      </c>
      <c r="M55" s="206">
        <v>0</v>
      </c>
      <c r="N55" s="206">
        <v>1.25</v>
      </c>
      <c r="O55" s="206">
        <v>2.09</v>
      </c>
      <c r="P55" s="206">
        <v>2.88</v>
      </c>
      <c r="Q55" s="206">
        <v>0.23</v>
      </c>
      <c r="R55" s="206">
        <v>0.45</v>
      </c>
      <c r="S55" s="206">
        <v>0.28000000000000003</v>
      </c>
      <c r="T55" s="206">
        <v>0.56000000000000005</v>
      </c>
      <c r="U55" s="206">
        <v>11.62</v>
      </c>
      <c r="V55" s="206">
        <v>0.22</v>
      </c>
      <c r="W55" s="206">
        <v>0.43</v>
      </c>
      <c r="X55" s="206">
        <v>1.05</v>
      </c>
      <c r="Y55" s="206">
        <v>0</v>
      </c>
      <c r="Z55" s="206">
        <v>2.8</v>
      </c>
      <c r="AA55" s="206">
        <v>0.97</v>
      </c>
      <c r="AB55" s="206">
        <v>0</v>
      </c>
      <c r="AC55" s="206">
        <v>10.26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12.6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11.41</v>
      </c>
      <c r="D56" s="206">
        <v>0</v>
      </c>
      <c r="E56" s="206">
        <v>0</v>
      </c>
      <c r="F56" s="206">
        <v>18.95</v>
      </c>
      <c r="G56" s="206">
        <v>0</v>
      </c>
      <c r="H56" s="206">
        <v>0</v>
      </c>
      <c r="I56" s="206">
        <v>24.25</v>
      </c>
      <c r="J56" s="206">
        <v>0.42</v>
      </c>
      <c r="K56" s="206">
        <v>6.93</v>
      </c>
      <c r="L56" s="206">
        <v>2.75</v>
      </c>
      <c r="M56" s="206">
        <v>0</v>
      </c>
      <c r="N56" s="206">
        <v>1.25</v>
      </c>
      <c r="O56" s="206">
        <v>2.09</v>
      </c>
      <c r="P56" s="206">
        <v>2.88</v>
      </c>
      <c r="Q56" s="206">
        <v>0.23</v>
      </c>
      <c r="R56" s="206">
        <v>0.45</v>
      </c>
      <c r="S56" s="206">
        <v>0.28000000000000003</v>
      </c>
      <c r="T56" s="206">
        <v>0.56000000000000005</v>
      </c>
      <c r="U56" s="206">
        <v>11.62</v>
      </c>
      <c r="V56" s="206">
        <v>0.22</v>
      </c>
      <c r="W56" s="206">
        <v>0.43</v>
      </c>
      <c r="X56" s="206">
        <v>1.05</v>
      </c>
      <c r="Y56" s="206">
        <v>0</v>
      </c>
      <c r="Z56" s="206">
        <v>2.8</v>
      </c>
      <c r="AA56" s="206">
        <v>0.97</v>
      </c>
      <c r="AB56" s="206">
        <v>0</v>
      </c>
      <c r="AC56" s="206">
        <v>10.26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12.6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11.41</v>
      </c>
      <c r="D57" s="206">
        <v>0</v>
      </c>
      <c r="E57" s="206">
        <v>0</v>
      </c>
      <c r="F57" s="206">
        <v>18.95</v>
      </c>
      <c r="G57" s="206">
        <v>0</v>
      </c>
      <c r="H57" s="206">
        <v>0</v>
      </c>
      <c r="I57" s="206">
        <v>24.25</v>
      </c>
      <c r="J57" s="206">
        <v>0.42</v>
      </c>
      <c r="K57" s="206">
        <v>6.93</v>
      </c>
      <c r="L57" s="206">
        <v>2.75</v>
      </c>
      <c r="M57" s="206">
        <v>0</v>
      </c>
      <c r="N57" s="206">
        <v>1.25</v>
      </c>
      <c r="O57" s="206">
        <v>2.09</v>
      </c>
      <c r="P57" s="206">
        <v>2.88</v>
      </c>
      <c r="Q57" s="206">
        <v>0.23</v>
      </c>
      <c r="R57" s="206">
        <v>0.45</v>
      </c>
      <c r="S57" s="206">
        <v>0.28000000000000003</v>
      </c>
      <c r="T57" s="206">
        <v>0.56000000000000005</v>
      </c>
      <c r="U57" s="206">
        <v>11.62</v>
      </c>
      <c r="V57" s="206">
        <v>0.22</v>
      </c>
      <c r="W57" s="206">
        <v>0.43</v>
      </c>
      <c r="X57" s="206">
        <v>1.05</v>
      </c>
      <c r="Y57" s="206">
        <v>0</v>
      </c>
      <c r="Z57" s="206">
        <v>2.8</v>
      </c>
      <c r="AA57" s="206">
        <v>0.97</v>
      </c>
      <c r="AB57" s="206">
        <v>0</v>
      </c>
      <c r="AC57" s="206">
        <v>10.26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12.6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11.41</v>
      </c>
      <c r="D58" s="206">
        <v>0</v>
      </c>
      <c r="E58" s="206">
        <v>0</v>
      </c>
      <c r="F58" s="206">
        <v>18.95</v>
      </c>
      <c r="G58" s="206">
        <v>0</v>
      </c>
      <c r="H58" s="206">
        <v>0</v>
      </c>
      <c r="I58" s="206">
        <v>24.25</v>
      </c>
      <c r="J58" s="206">
        <v>0.42</v>
      </c>
      <c r="K58" s="206">
        <v>6.93</v>
      </c>
      <c r="L58" s="206">
        <v>2.75</v>
      </c>
      <c r="M58" s="206">
        <v>0</v>
      </c>
      <c r="N58" s="206">
        <v>1.25</v>
      </c>
      <c r="O58" s="206">
        <v>2.09</v>
      </c>
      <c r="P58" s="206">
        <v>2.88</v>
      </c>
      <c r="Q58" s="206">
        <v>0.23</v>
      </c>
      <c r="R58" s="206">
        <v>0.45</v>
      </c>
      <c r="S58" s="206">
        <v>0.28000000000000003</v>
      </c>
      <c r="T58" s="206">
        <v>0.56000000000000005</v>
      </c>
      <c r="U58" s="206">
        <v>11.62</v>
      </c>
      <c r="V58" s="206">
        <v>0.22</v>
      </c>
      <c r="W58" s="206">
        <v>0.43</v>
      </c>
      <c r="X58" s="206">
        <v>1.05</v>
      </c>
      <c r="Y58" s="206">
        <v>0</v>
      </c>
      <c r="Z58" s="206">
        <v>2.8</v>
      </c>
      <c r="AA58" s="206">
        <v>0.97</v>
      </c>
      <c r="AB58" s="206">
        <v>0</v>
      </c>
      <c r="AC58" s="206">
        <v>10.26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12.6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11.41</v>
      </c>
      <c r="D59" s="206">
        <v>0</v>
      </c>
      <c r="E59" s="206">
        <v>0</v>
      </c>
      <c r="F59" s="206">
        <v>18.95</v>
      </c>
      <c r="G59" s="206">
        <v>0</v>
      </c>
      <c r="H59" s="206">
        <v>0</v>
      </c>
      <c r="I59" s="206">
        <v>24.25</v>
      </c>
      <c r="J59" s="206">
        <v>0.42</v>
      </c>
      <c r="K59" s="206">
        <v>6.93</v>
      </c>
      <c r="L59" s="206">
        <v>2.75</v>
      </c>
      <c r="M59" s="206">
        <v>0</v>
      </c>
      <c r="N59" s="206">
        <v>1.25</v>
      </c>
      <c r="O59" s="206">
        <v>2.09</v>
      </c>
      <c r="P59" s="206">
        <v>2.88</v>
      </c>
      <c r="Q59" s="206">
        <v>0.23</v>
      </c>
      <c r="R59" s="206">
        <v>0.45</v>
      </c>
      <c r="S59" s="206">
        <v>0.28000000000000003</v>
      </c>
      <c r="T59" s="206">
        <v>0.56000000000000005</v>
      </c>
      <c r="U59" s="206">
        <v>11.62</v>
      </c>
      <c r="V59" s="206">
        <v>0.22</v>
      </c>
      <c r="W59" s="206">
        <v>0.43</v>
      </c>
      <c r="X59" s="206">
        <v>1.05</v>
      </c>
      <c r="Y59" s="206">
        <v>0</v>
      </c>
      <c r="Z59" s="206">
        <v>2.8</v>
      </c>
      <c r="AA59" s="206">
        <v>0.97</v>
      </c>
      <c r="AB59" s="206">
        <v>0</v>
      </c>
      <c r="AC59" s="206">
        <v>10.26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12.6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11.41</v>
      </c>
      <c r="D60" s="206">
        <v>0</v>
      </c>
      <c r="E60" s="206">
        <v>0</v>
      </c>
      <c r="F60" s="206">
        <v>18.95</v>
      </c>
      <c r="G60" s="206">
        <v>0</v>
      </c>
      <c r="H60" s="206">
        <v>0</v>
      </c>
      <c r="I60" s="206">
        <v>24.25</v>
      </c>
      <c r="J60" s="206">
        <v>0.42</v>
      </c>
      <c r="K60" s="206">
        <v>6.93</v>
      </c>
      <c r="L60" s="206">
        <v>2.75</v>
      </c>
      <c r="M60" s="206">
        <v>0</v>
      </c>
      <c r="N60" s="206">
        <v>1.25</v>
      </c>
      <c r="O60" s="206">
        <v>2.09</v>
      </c>
      <c r="P60" s="206">
        <v>2.88</v>
      </c>
      <c r="Q60" s="206">
        <v>0.23</v>
      </c>
      <c r="R60" s="206">
        <v>0.45</v>
      </c>
      <c r="S60" s="206">
        <v>0.28000000000000003</v>
      </c>
      <c r="T60" s="206">
        <v>0.56000000000000005</v>
      </c>
      <c r="U60" s="206">
        <v>11.62</v>
      </c>
      <c r="V60" s="206">
        <v>0.22</v>
      </c>
      <c r="W60" s="206">
        <v>0.43</v>
      </c>
      <c r="X60" s="206">
        <v>1.05</v>
      </c>
      <c r="Y60" s="206">
        <v>0</v>
      </c>
      <c r="Z60" s="206">
        <v>2.8</v>
      </c>
      <c r="AA60" s="206">
        <v>0.97</v>
      </c>
      <c r="AB60" s="206">
        <v>0</v>
      </c>
      <c r="AC60" s="206">
        <v>10.26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12.6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11.41</v>
      </c>
      <c r="D61" s="206">
        <v>0</v>
      </c>
      <c r="E61" s="206">
        <v>0</v>
      </c>
      <c r="F61" s="206">
        <v>18.95</v>
      </c>
      <c r="G61" s="206">
        <v>0</v>
      </c>
      <c r="H61" s="206">
        <v>0</v>
      </c>
      <c r="I61" s="206">
        <v>24.25</v>
      </c>
      <c r="J61" s="206">
        <v>0.42</v>
      </c>
      <c r="K61" s="206">
        <v>6.93</v>
      </c>
      <c r="L61" s="206">
        <v>2.75</v>
      </c>
      <c r="M61" s="206">
        <v>0</v>
      </c>
      <c r="N61" s="206">
        <v>1.25</v>
      </c>
      <c r="O61" s="206">
        <v>2.09</v>
      </c>
      <c r="P61" s="206">
        <v>2.88</v>
      </c>
      <c r="Q61" s="206">
        <v>0.23</v>
      </c>
      <c r="R61" s="206">
        <v>0.45</v>
      </c>
      <c r="S61" s="206">
        <v>0.28000000000000003</v>
      </c>
      <c r="T61" s="206">
        <v>0.56000000000000005</v>
      </c>
      <c r="U61" s="206">
        <v>11.62</v>
      </c>
      <c r="V61" s="206">
        <v>0.22</v>
      </c>
      <c r="W61" s="206">
        <v>0.43</v>
      </c>
      <c r="X61" s="206">
        <v>1.05</v>
      </c>
      <c r="Y61" s="206">
        <v>0</v>
      </c>
      <c r="Z61" s="206">
        <v>2.8</v>
      </c>
      <c r="AA61" s="206">
        <v>0.97</v>
      </c>
      <c r="AB61" s="206">
        <v>0</v>
      </c>
      <c r="AC61" s="206">
        <v>10.26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12.6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11.41</v>
      </c>
      <c r="D62" s="206">
        <v>0</v>
      </c>
      <c r="E62" s="206">
        <v>0</v>
      </c>
      <c r="F62" s="206">
        <v>18.95</v>
      </c>
      <c r="G62" s="206">
        <v>0</v>
      </c>
      <c r="H62" s="206">
        <v>0</v>
      </c>
      <c r="I62" s="206">
        <v>24.25</v>
      </c>
      <c r="J62" s="206">
        <v>0.42</v>
      </c>
      <c r="K62" s="206">
        <v>6.93</v>
      </c>
      <c r="L62" s="206">
        <v>2.75</v>
      </c>
      <c r="M62" s="206">
        <v>0</v>
      </c>
      <c r="N62" s="206">
        <v>1.25</v>
      </c>
      <c r="O62" s="206">
        <v>2.09</v>
      </c>
      <c r="P62" s="206">
        <v>2.88</v>
      </c>
      <c r="Q62" s="206">
        <v>0.23</v>
      </c>
      <c r="R62" s="206">
        <v>0.45</v>
      </c>
      <c r="S62" s="206">
        <v>0.28000000000000003</v>
      </c>
      <c r="T62" s="206">
        <v>0.56000000000000005</v>
      </c>
      <c r="U62" s="206">
        <v>11.62</v>
      </c>
      <c r="V62" s="206">
        <v>0.22</v>
      </c>
      <c r="W62" s="206">
        <v>0.43</v>
      </c>
      <c r="X62" s="206">
        <v>1.05</v>
      </c>
      <c r="Y62" s="206">
        <v>0</v>
      </c>
      <c r="Z62" s="206">
        <v>2.8</v>
      </c>
      <c r="AA62" s="206">
        <v>0.97</v>
      </c>
      <c r="AB62" s="206">
        <v>0</v>
      </c>
      <c r="AC62" s="206">
        <v>10.26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12.6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11.41</v>
      </c>
      <c r="D63" s="206">
        <v>0</v>
      </c>
      <c r="E63" s="206">
        <v>0</v>
      </c>
      <c r="F63" s="206">
        <v>18.95</v>
      </c>
      <c r="G63" s="206">
        <v>0</v>
      </c>
      <c r="H63" s="206">
        <v>0</v>
      </c>
      <c r="I63" s="206">
        <v>24.25</v>
      </c>
      <c r="J63" s="206">
        <v>0.42</v>
      </c>
      <c r="K63" s="206">
        <v>6.93</v>
      </c>
      <c r="L63" s="206">
        <v>2.75</v>
      </c>
      <c r="M63" s="206">
        <v>0</v>
      </c>
      <c r="N63" s="206">
        <v>1.25</v>
      </c>
      <c r="O63" s="206">
        <v>2.09</v>
      </c>
      <c r="P63" s="206">
        <v>2.88</v>
      </c>
      <c r="Q63" s="206">
        <v>0.23</v>
      </c>
      <c r="R63" s="206">
        <v>0.45</v>
      </c>
      <c r="S63" s="206">
        <v>0.28000000000000003</v>
      </c>
      <c r="T63" s="206">
        <v>0.56000000000000005</v>
      </c>
      <c r="U63" s="206">
        <v>11.62</v>
      </c>
      <c r="V63" s="206">
        <v>0.22</v>
      </c>
      <c r="W63" s="206">
        <v>0.47</v>
      </c>
      <c r="X63" s="206">
        <v>1.05</v>
      </c>
      <c r="Y63" s="206">
        <v>0</v>
      </c>
      <c r="Z63" s="206">
        <v>2.8</v>
      </c>
      <c r="AA63" s="206">
        <v>0.97</v>
      </c>
      <c r="AB63" s="206">
        <v>0</v>
      </c>
      <c r="AC63" s="206">
        <v>10.26</v>
      </c>
      <c r="AD63" s="206">
        <v>0</v>
      </c>
      <c r="AE63" s="206">
        <v>0</v>
      </c>
      <c r="AF63" s="206">
        <v>0</v>
      </c>
      <c r="AG63" s="206">
        <v>0</v>
      </c>
      <c r="AH63" s="206">
        <v>32.14</v>
      </c>
      <c r="AI63" s="206">
        <v>0</v>
      </c>
      <c r="AJ63" s="206">
        <v>0</v>
      </c>
      <c r="AK63" s="206">
        <v>12.6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11.41</v>
      </c>
      <c r="D64" s="206">
        <v>0</v>
      </c>
      <c r="E64" s="206">
        <v>0</v>
      </c>
      <c r="F64" s="206">
        <v>18.95</v>
      </c>
      <c r="G64" s="206">
        <v>0</v>
      </c>
      <c r="H64" s="206">
        <v>0</v>
      </c>
      <c r="I64" s="206">
        <v>24.25</v>
      </c>
      <c r="J64" s="206">
        <v>0.42</v>
      </c>
      <c r="K64" s="206">
        <v>6.93</v>
      </c>
      <c r="L64" s="206">
        <v>2.75</v>
      </c>
      <c r="M64" s="206">
        <v>0</v>
      </c>
      <c r="N64" s="206">
        <v>1.25</v>
      </c>
      <c r="O64" s="206">
        <v>2.09</v>
      </c>
      <c r="P64" s="206">
        <v>2.88</v>
      </c>
      <c r="Q64" s="206">
        <v>0.23</v>
      </c>
      <c r="R64" s="206">
        <v>0.45</v>
      </c>
      <c r="S64" s="206">
        <v>0.28000000000000003</v>
      </c>
      <c r="T64" s="206">
        <v>0.56000000000000005</v>
      </c>
      <c r="U64" s="206">
        <v>11.62</v>
      </c>
      <c r="V64" s="206">
        <v>0.22</v>
      </c>
      <c r="W64" s="206">
        <v>0.45</v>
      </c>
      <c r="X64" s="206">
        <v>1.05</v>
      </c>
      <c r="Y64" s="206">
        <v>0</v>
      </c>
      <c r="Z64" s="206">
        <v>2.8</v>
      </c>
      <c r="AA64" s="206">
        <v>0.97</v>
      </c>
      <c r="AB64" s="206">
        <v>0</v>
      </c>
      <c r="AC64" s="206">
        <v>10.26</v>
      </c>
      <c r="AD64" s="206">
        <v>0</v>
      </c>
      <c r="AE64" s="206">
        <v>0</v>
      </c>
      <c r="AF64" s="206">
        <v>0</v>
      </c>
      <c r="AG64" s="206">
        <v>0</v>
      </c>
      <c r="AH64" s="206">
        <v>32.14</v>
      </c>
      <c r="AI64" s="206">
        <v>0</v>
      </c>
      <c r="AJ64" s="206">
        <v>0</v>
      </c>
      <c r="AK64" s="206">
        <v>12.6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11.41</v>
      </c>
      <c r="D65" s="206">
        <v>0</v>
      </c>
      <c r="E65" s="206">
        <v>0</v>
      </c>
      <c r="F65" s="206">
        <v>18.95</v>
      </c>
      <c r="G65" s="206">
        <v>0</v>
      </c>
      <c r="H65" s="206">
        <v>0</v>
      </c>
      <c r="I65" s="206">
        <v>24.25</v>
      </c>
      <c r="J65" s="206">
        <v>0.42</v>
      </c>
      <c r="K65" s="206">
        <v>6.93</v>
      </c>
      <c r="L65" s="206">
        <v>2.75</v>
      </c>
      <c r="M65" s="206">
        <v>0</v>
      </c>
      <c r="N65" s="206">
        <v>1.25</v>
      </c>
      <c r="O65" s="206">
        <v>2.09</v>
      </c>
      <c r="P65" s="206">
        <v>2.88</v>
      </c>
      <c r="Q65" s="206">
        <v>0.23</v>
      </c>
      <c r="R65" s="206">
        <v>0.45</v>
      </c>
      <c r="S65" s="206">
        <v>0.28000000000000003</v>
      </c>
      <c r="T65" s="206">
        <v>0.56000000000000005</v>
      </c>
      <c r="U65" s="206">
        <v>11.62</v>
      </c>
      <c r="V65" s="206">
        <v>0.22</v>
      </c>
      <c r="W65" s="206">
        <v>0.46</v>
      </c>
      <c r="X65" s="206">
        <v>1.05</v>
      </c>
      <c r="Y65" s="206">
        <v>0</v>
      </c>
      <c r="Z65" s="206">
        <v>2.8</v>
      </c>
      <c r="AA65" s="206">
        <v>0.97</v>
      </c>
      <c r="AB65" s="206">
        <v>0</v>
      </c>
      <c r="AC65" s="206">
        <v>10.26</v>
      </c>
      <c r="AD65" s="206">
        <v>0</v>
      </c>
      <c r="AE65" s="206">
        <v>0</v>
      </c>
      <c r="AF65" s="206">
        <v>0</v>
      </c>
      <c r="AG65" s="206">
        <v>0</v>
      </c>
      <c r="AH65" s="206">
        <v>32.14</v>
      </c>
      <c r="AI65" s="206">
        <v>0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11.41</v>
      </c>
      <c r="D66" s="206">
        <v>0</v>
      </c>
      <c r="E66" s="206">
        <v>0</v>
      </c>
      <c r="F66" s="206">
        <v>18.95</v>
      </c>
      <c r="G66" s="206">
        <v>0</v>
      </c>
      <c r="H66" s="206">
        <v>0</v>
      </c>
      <c r="I66" s="206">
        <v>24.25</v>
      </c>
      <c r="J66" s="206">
        <v>0.42</v>
      </c>
      <c r="K66" s="206">
        <v>6.93</v>
      </c>
      <c r="L66" s="206">
        <v>2.75</v>
      </c>
      <c r="M66" s="206">
        <v>0</v>
      </c>
      <c r="N66" s="206">
        <v>1.25</v>
      </c>
      <c r="O66" s="206">
        <v>2.09</v>
      </c>
      <c r="P66" s="206">
        <v>2.88</v>
      </c>
      <c r="Q66" s="206">
        <v>0.23</v>
      </c>
      <c r="R66" s="206">
        <v>0.45</v>
      </c>
      <c r="S66" s="206">
        <v>0.28000000000000003</v>
      </c>
      <c r="T66" s="206">
        <v>0.56000000000000005</v>
      </c>
      <c r="U66" s="206">
        <v>11.62</v>
      </c>
      <c r="V66" s="206">
        <v>0.22</v>
      </c>
      <c r="W66" s="206">
        <v>0.45</v>
      </c>
      <c r="X66" s="206">
        <v>1.05</v>
      </c>
      <c r="Y66" s="206">
        <v>0</v>
      </c>
      <c r="Z66" s="206">
        <v>2.8</v>
      </c>
      <c r="AA66" s="206">
        <v>0.97</v>
      </c>
      <c r="AB66" s="206">
        <v>0</v>
      </c>
      <c r="AC66" s="206">
        <v>10.26</v>
      </c>
      <c r="AD66" s="206">
        <v>0</v>
      </c>
      <c r="AE66" s="206">
        <v>0</v>
      </c>
      <c r="AF66" s="206">
        <v>0</v>
      </c>
      <c r="AG66" s="206">
        <v>0</v>
      </c>
      <c r="AH66" s="206">
        <v>32.14</v>
      </c>
      <c r="AI66" s="206">
        <v>0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11.41</v>
      </c>
      <c r="D67" s="206">
        <v>0</v>
      </c>
      <c r="E67" s="206">
        <v>0</v>
      </c>
      <c r="F67" s="206">
        <v>18.95</v>
      </c>
      <c r="G67" s="206">
        <v>0</v>
      </c>
      <c r="H67" s="206">
        <v>0</v>
      </c>
      <c r="I67" s="206">
        <v>24.25</v>
      </c>
      <c r="J67" s="206">
        <v>0.42</v>
      </c>
      <c r="K67" s="206">
        <v>6.93</v>
      </c>
      <c r="L67" s="206">
        <v>2.75</v>
      </c>
      <c r="M67" s="206">
        <v>0</v>
      </c>
      <c r="N67" s="206">
        <v>1.25</v>
      </c>
      <c r="O67" s="206">
        <v>2.09</v>
      </c>
      <c r="P67" s="206">
        <v>2.88</v>
      </c>
      <c r="Q67" s="206">
        <v>0.23</v>
      </c>
      <c r="R67" s="206">
        <v>0.45</v>
      </c>
      <c r="S67" s="206">
        <v>0.28000000000000003</v>
      </c>
      <c r="T67" s="206">
        <v>0.56000000000000005</v>
      </c>
      <c r="U67" s="206">
        <v>11.62</v>
      </c>
      <c r="V67" s="206">
        <v>0.22</v>
      </c>
      <c r="W67" s="206">
        <v>0.46</v>
      </c>
      <c r="X67" s="206">
        <v>1.05</v>
      </c>
      <c r="Y67" s="206">
        <v>0</v>
      </c>
      <c r="Z67" s="206">
        <v>2.8</v>
      </c>
      <c r="AA67" s="206">
        <v>0.97</v>
      </c>
      <c r="AB67" s="206">
        <v>0</v>
      </c>
      <c r="AC67" s="206">
        <v>10.26</v>
      </c>
      <c r="AD67" s="206">
        <v>0</v>
      </c>
      <c r="AE67" s="206">
        <v>0</v>
      </c>
      <c r="AF67" s="206">
        <v>0</v>
      </c>
      <c r="AG67" s="206">
        <v>0</v>
      </c>
      <c r="AH67" s="206">
        <v>32.14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11.41</v>
      </c>
      <c r="D68" s="206">
        <v>0</v>
      </c>
      <c r="E68" s="206">
        <v>0</v>
      </c>
      <c r="F68" s="206">
        <v>18.95</v>
      </c>
      <c r="G68" s="206">
        <v>0</v>
      </c>
      <c r="H68" s="206">
        <v>0</v>
      </c>
      <c r="I68" s="206">
        <v>24.25</v>
      </c>
      <c r="J68" s="206">
        <v>0.42</v>
      </c>
      <c r="K68" s="206">
        <v>6.93</v>
      </c>
      <c r="L68" s="206">
        <v>2.75</v>
      </c>
      <c r="M68" s="206">
        <v>0</v>
      </c>
      <c r="N68" s="206">
        <v>1.25</v>
      </c>
      <c r="O68" s="206">
        <v>2.09</v>
      </c>
      <c r="P68" s="206">
        <v>2.88</v>
      </c>
      <c r="Q68" s="206">
        <v>0.23</v>
      </c>
      <c r="R68" s="206">
        <v>0.45</v>
      </c>
      <c r="S68" s="206">
        <v>0.28000000000000003</v>
      </c>
      <c r="T68" s="206">
        <v>0.56000000000000005</v>
      </c>
      <c r="U68" s="206">
        <v>11.62</v>
      </c>
      <c r="V68" s="206">
        <v>0.22</v>
      </c>
      <c r="W68" s="206">
        <v>0.46</v>
      </c>
      <c r="X68" s="206">
        <v>1.05</v>
      </c>
      <c r="Y68" s="206">
        <v>0</v>
      </c>
      <c r="Z68" s="206">
        <v>2.8</v>
      </c>
      <c r="AA68" s="206">
        <v>0.97</v>
      </c>
      <c r="AB68" s="206">
        <v>0</v>
      </c>
      <c r="AC68" s="206">
        <v>10.26</v>
      </c>
      <c r="AD68" s="206">
        <v>0</v>
      </c>
      <c r="AE68" s="206">
        <v>0</v>
      </c>
      <c r="AF68" s="206">
        <v>0</v>
      </c>
      <c r="AG68" s="206">
        <v>0</v>
      </c>
      <c r="AH68" s="206">
        <v>32.14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11.41</v>
      </c>
      <c r="D69" s="206">
        <v>0</v>
      </c>
      <c r="E69" s="206">
        <v>0</v>
      </c>
      <c r="F69" s="206">
        <v>18.95</v>
      </c>
      <c r="G69" s="206">
        <v>0</v>
      </c>
      <c r="H69" s="206">
        <v>0</v>
      </c>
      <c r="I69" s="206">
        <v>24.25</v>
      </c>
      <c r="J69" s="206">
        <v>0.42</v>
      </c>
      <c r="K69" s="206">
        <v>6.93</v>
      </c>
      <c r="L69" s="206">
        <v>2.75</v>
      </c>
      <c r="M69" s="206">
        <v>0</v>
      </c>
      <c r="N69" s="206">
        <v>1.25</v>
      </c>
      <c r="O69" s="206">
        <v>2.09</v>
      </c>
      <c r="P69" s="206">
        <v>2.88</v>
      </c>
      <c r="Q69" s="206">
        <v>0.23</v>
      </c>
      <c r="R69" s="206">
        <v>0.45</v>
      </c>
      <c r="S69" s="206">
        <v>0.28000000000000003</v>
      </c>
      <c r="T69" s="206">
        <v>0.56000000000000005</v>
      </c>
      <c r="U69" s="206">
        <v>11.62</v>
      </c>
      <c r="V69" s="206">
        <v>0.22</v>
      </c>
      <c r="W69" s="206">
        <v>0.44</v>
      </c>
      <c r="X69" s="206">
        <v>1.05</v>
      </c>
      <c r="Y69" s="206">
        <v>0</v>
      </c>
      <c r="Z69" s="206">
        <v>2.8</v>
      </c>
      <c r="AA69" s="206">
        <v>0.97</v>
      </c>
      <c r="AB69" s="206">
        <v>0</v>
      </c>
      <c r="AC69" s="206">
        <v>-0.34</v>
      </c>
      <c r="AD69" s="206">
        <v>0</v>
      </c>
      <c r="AE69" s="206">
        <v>0</v>
      </c>
      <c r="AF69" s="206">
        <v>0</v>
      </c>
      <c r="AG69" s="206">
        <v>0</v>
      </c>
      <c r="AH69" s="206">
        <v>32.14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11.41</v>
      </c>
      <c r="D70" s="206">
        <v>0</v>
      </c>
      <c r="E70" s="206">
        <v>0</v>
      </c>
      <c r="F70" s="206">
        <v>18.95</v>
      </c>
      <c r="G70" s="206">
        <v>0</v>
      </c>
      <c r="H70" s="206">
        <v>0</v>
      </c>
      <c r="I70" s="206">
        <v>24.25</v>
      </c>
      <c r="J70" s="206">
        <v>0.42</v>
      </c>
      <c r="K70" s="206">
        <v>6.93</v>
      </c>
      <c r="L70" s="206">
        <v>2.75</v>
      </c>
      <c r="M70" s="206">
        <v>0</v>
      </c>
      <c r="N70" s="206">
        <v>1.25</v>
      </c>
      <c r="O70" s="206">
        <v>2.09</v>
      </c>
      <c r="P70" s="206">
        <v>2.88</v>
      </c>
      <c r="Q70" s="206">
        <v>0.23</v>
      </c>
      <c r="R70" s="206">
        <v>0.45</v>
      </c>
      <c r="S70" s="206">
        <v>0.28000000000000003</v>
      </c>
      <c r="T70" s="206">
        <v>0.56000000000000005</v>
      </c>
      <c r="U70" s="206">
        <v>11.62</v>
      </c>
      <c r="V70" s="206">
        <v>0.22</v>
      </c>
      <c r="W70" s="206">
        <v>0.44</v>
      </c>
      <c r="X70" s="206">
        <v>1.05</v>
      </c>
      <c r="Y70" s="206">
        <v>0</v>
      </c>
      <c r="Z70" s="206">
        <v>2.8</v>
      </c>
      <c r="AA70" s="206">
        <v>0.97</v>
      </c>
      <c r="AB70" s="206">
        <v>0</v>
      </c>
      <c r="AC70" s="206">
        <v>-0.34</v>
      </c>
      <c r="AD70" s="206">
        <v>0</v>
      </c>
      <c r="AE70" s="206">
        <v>0</v>
      </c>
      <c r="AF70" s="206">
        <v>0</v>
      </c>
      <c r="AG70" s="206">
        <v>0</v>
      </c>
      <c r="AH70" s="206">
        <v>32.14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11.41</v>
      </c>
      <c r="D71" s="206">
        <v>0</v>
      </c>
      <c r="E71" s="206">
        <v>0</v>
      </c>
      <c r="F71" s="206">
        <v>18.95</v>
      </c>
      <c r="G71" s="206">
        <v>0</v>
      </c>
      <c r="H71" s="206">
        <v>0</v>
      </c>
      <c r="I71" s="206">
        <v>24.25</v>
      </c>
      <c r="J71" s="206">
        <v>0.42</v>
      </c>
      <c r="K71" s="206">
        <v>6.93</v>
      </c>
      <c r="L71" s="206">
        <v>2.75</v>
      </c>
      <c r="M71" s="206">
        <v>0</v>
      </c>
      <c r="N71" s="206">
        <v>1.25</v>
      </c>
      <c r="O71" s="206">
        <v>2.09</v>
      </c>
      <c r="P71" s="206">
        <v>2.88</v>
      </c>
      <c r="Q71" s="206">
        <v>0.23</v>
      </c>
      <c r="R71" s="206">
        <v>0.45</v>
      </c>
      <c r="S71" s="206">
        <v>0.28000000000000003</v>
      </c>
      <c r="T71" s="206">
        <v>0.56000000000000005</v>
      </c>
      <c r="U71" s="206">
        <v>11.62</v>
      </c>
      <c r="V71" s="206">
        <v>0.22</v>
      </c>
      <c r="W71" s="206">
        <v>0.44</v>
      </c>
      <c r="X71" s="206">
        <v>1.05</v>
      </c>
      <c r="Y71" s="206">
        <v>0</v>
      </c>
      <c r="Z71" s="206">
        <v>2.8</v>
      </c>
      <c r="AA71" s="206">
        <v>0.97</v>
      </c>
      <c r="AB71" s="206">
        <v>0</v>
      </c>
      <c r="AC71" s="206">
        <v>-0.34</v>
      </c>
      <c r="AD71" s="206">
        <v>0</v>
      </c>
      <c r="AE71" s="206">
        <v>0</v>
      </c>
      <c r="AF71" s="206">
        <v>0</v>
      </c>
      <c r="AG71" s="206">
        <v>0</v>
      </c>
      <c r="AH71" s="206">
        <v>32.14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11.41</v>
      </c>
      <c r="D72" s="206">
        <v>0</v>
      </c>
      <c r="E72" s="206">
        <v>0</v>
      </c>
      <c r="F72" s="206">
        <v>18.95</v>
      </c>
      <c r="G72" s="206">
        <v>0</v>
      </c>
      <c r="H72" s="206">
        <v>0</v>
      </c>
      <c r="I72" s="206">
        <v>24.25</v>
      </c>
      <c r="J72" s="206">
        <v>0.42</v>
      </c>
      <c r="K72" s="206">
        <v>6.93</v>
      </c>
      <c r="L72" s="206">
        <v>2.75</v>
      </c>
      <c r="M72" s="206">
        <v>0</v>
      </c>
      <c r="N72" s="206">
        <v>1.25</v>
      </c>
      <c r="O72" s="206">
        <v>2.09</v>
      </c>
      <c r="P72" s="206">
        <v>2.88</v>
      </c>
      <c r="Q72" s="206">
        <v>0.23</v>
      </c>
      <c r="R72" s="206">
        <v>0.45</v>
      </c>
      <c r="S72" s="206">
        <v>0.28000000000000003</v>
      </c>
      <c r="T72" s="206">
        <v>0.56000000000000005</v>
      </c>
      <c r="U72" s="206">
        <v>11.62</v>
      </c>
      <c r="V72" s="206">
        <v>0.22</v>
      </c>
      <c r="W72" s="206">
        <v>0.44</v>
      </c>
      <c r="X72" s="206">
        <v>1.05</v>
      </c>
      <c r="Y72" s="206">
        <v>0</v>
      </c>
      <c r="Z72" s="206">
        <v>2.8</v>
      </c>
      <c r="AA72" s="206">
        <v>0.97</v>
      </c>
      <c r="AB72" s="206">
        <v>0</v>
      </c>
      <c r="AC72" s="206">
        <v>-0.34</v>
      </c>
      <c r="AD72" s="206">
        <v>0</v>
      </c>
      <c r="AE72" s="206">
        <v>0</v>
      </c>
      <c r="AF72" s="206">
        <v>0</v>
      </c>
      <c r="AG72" s="206">
        <v>0</v>
      </c>
      <c r="AH72" s="206">
        <v>32.14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11.41</v>
      </c>
      <c r="D73" s="206">
        <v>0</v>
      </c>
      <c r="E73" s="206">
        <v>0</v>
      </c>
      <c r="F73" s="206">
        <v>18.95</v>
      </c>
      <c r="G73" s="206">
        <v>0</v>
      </c>
      <c r="H73" s="206">
        <v>0</v>
      </c>
      <c r="I73" s="206">
        <v>24.25</v>
      </c>
      <c r="J73" s="206">
        <v>0.42</v>
      </c>
      <c r="K73" s="206">
        <v>6.93</v>
      </c>
      <c r="L73" s="206">
        <v>2.75</v>
      </c>
      <c r="M73" s="206">
        <v>0</v>
      </c>
      <c r="N73" s="206">
        <v>1.25</v>
      </c>
      <c r="O73" s="206">
        <v>2.09</v>
      </c>
      <c r="P73" s="206">
        <v>2.88</v>
      </c>
      <c r="Q73" s="206">
        <v>0.23</v>
      </c>
      <c r="R73" s="206">
        <v>0.45</v>
      </c>
      <c r="S73" s="206">
        <v>0.28000000000000003</v>
      </c>
      <c r="T73" s="206">
        <v>0.56000000000000005</v>
      </c>
      <c r="U73" s="206">
        <v>11.62</v>
      </c>
      <c r="V73" s="206">
        <v>0.22</v>
      </c>
      <c r="W73" s="206">
        <v>0.44</v>
      </c>
      <c r="X73" s="206">
        <v>1.05</v>
      </c>
      <c r="Y73" s="206">
        <v>0</v>
      </c>
      <c r="Z73" s="206">
        <v>2.8</v>
      </c>
      <c r="AA73" s="206">
        <v>0.97</v>
      </c>
      <c r="AB73" s="206">
        <v>0</v>
      </c>
      <c r="AC73" s="206">
        <v>-0.34</v>
      </c>
      <c r="AD73" s="206">
        <v>0</v>
      </c>
      <c r="AE73" s="206">
        <v>0</v>
      </c>
      <c r="AF73" s="206">
        <v>0</v>
      </c>
      <c r="AG73" s="206">
        <v>0</v>
      </c>
      <c r="AH73" s="206">
        <v>32.14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11.41</v>
      </c>
      <c r="D74" s="206">
        <v>0</v>
      </c>
      <c r="E74" s="206">
        <v>0</v>
      </c>
      <c r="F74" s="206">
        <v>18.95</v>
      </c>
      <c r="G74" s="206">
        <v>0</v>
      </c>
      <c r="H74" s="206">
        <v>0</v>
      </c>
      <c r="I74" s="206">
        <v>24.25</v>
      </c>
      <c r="J74" s="206">
        <v>0.42</v>
      </c>
      <c r="K74" s="206">
        <v>6.93</v>
      </c>
      <c r="L74" s="206">
        <v>2.75</v>
      </c>
      <c r="M74" s="206">
        <v>0</v>
      </c>
      <c r="N74" s="206">
        <v>1.25</v>
      </c>
      <c r="O74" s="206">
        <v>2.09</v>
      </c>
      <c r="P74" s="206">
        <v>2.88</v>
      </c>
      <c r="Q74" s="206">
        <v>0.23</v>
      </c>
      <c r="R74" s="206">
        <v>0.45</v>
      </c>
      <c r="S74" s="206">
        <v>0.28000000000000003</v>
      </c>
      <c r="T74" s="206">
        <v>0.56000000000000005</v>
      </c>
      <c r="U74" s="206">
        <v>11.62</v>
      </c>
      <c r="V74" s="206">
        <v>0.22</v>
      </c>
      <c r="W74" s="206">
        <v>0.44</v>
      </c>
      <c r="X74" s="206">
        <v>1.05</v>
      </c>
      <c r="Y74" s="206">
        <v>0</v>
      </c>
      <c r="Z74" s="206">
        <v>2.8</v>
      </c>
      <c r="AA74" s="206">
        <v>0.97</v>
      </c>
      <c r="AB74" s="206">
        <v>0</v>
      </c>
      <c r="AC74" s="206">
        <v>-0.34</v>
      </c>
      <c r="AD74" s="206">
        <v>0</v>
      </c>
      <c r="AE74" s="206">
        <v>0</v>
      </c>
      <c r="AF74" s="206">
        <v>0</v>
      </c>
      <c r="AG74" s="206">
        <v>0</v>
      </c>
      <c r="AH74" s="206">
        <v>32.14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11.46</v>
      </c>
      <c r="D75" s="206">
        <v>0</v>
      </c>
      <c r="E75" s="206">
        <v>0</v>
      </c>
      <c r="F75" s="206">
        <v>18.95</v>
      </c>
      <c r="G75" s="206">
        <v>0</v>
      </c>
      <c r="H75" s="206">
        <v>0</v>
      </c>
      <c r="I75" s="206">
        <v>24.25</v>
      </c>
      <c r="J75" s="206">
        <v>0.42</v>
      </c>
      <c r="K75" s="206">
        <v>6.93</v>
      </c>
      <c r="L75" s="206">
        <v>2.75</v>
      </c>
      <c r="M75" s="206">
        <v>0</v>
      </c>
      <c r="N75" s="206">
        <v>1.25</v>
      </c>
      <c r="O75" s="206">
        <v>2.09</v>
      </c>
      <c r="P75" s="206">
        <v>2.88</v>
      </c>
      <c r="Q75" s="206">
        <v>0.23</v>
      </c>
      <c r="R75" s="206">
        <v>0.45</v>
      </c>
      <c r="S75" s="206">
        <v>0.28000000000000003</v>
      </c>
      <c r="T75" s="206">
        <v>0.56000000000000005</v>
      </c>
      <c r="U75" s="206">
        <v>11.62</v>
      </c>
      <c r="V75" s="206">
        <v>0.22</v>
      </c>
      <c r="W75" s="206">
        <v>0.44</v>
      </c>
      <c r="X75" s="206">
        <v>1.05</v>
      </c>
      <c r="Y75" s="206">
        <v>0</v>
      </c>
      <c r="Z75" s="206">
        <v>2.8</v>
      </c>
      <c r="AA75" s="206">
        <v>0.97</v>
      </c>
      <c r="AB75" s="206">
        <v>0</v>
      </c>
      <c r="AC75" s="206">
        <v>-0.34</v>
      </c>
      <c r="AD75" s="206">
        <v>0</v>
      </c>
      <c r="AE75" s="206">
        <v>0</v>
      </c>
      <c r="AF75" s="206">
        <v>0</v>
      </c>
      <c r="AG75" s="206">
        <v>0</v>
      </c>
      <c r="AH75" s="206">
        <v>32.14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11.46</v>
      </c>
      <c r="D76" s="206">
        <v>0</v>
      </c>
      <c r="E76" s="206">
        <v>0</v>
      </c>
      <c r="F76" s="206">
        <v>18.95</v>
      </c>
      <c r="G76" s="206">
        <v>0</v>
      </c>
      <c r="H76" s="206">
        <v>0</v>
      </c>
      <c r="I76" s="206">
        <v>24.25</v>
      </c>
      <c r="J76" s="206">
        <v>0.42</v>
      </c>
      <c r="K76" s="206">
        <v>6.93</v>
      </c>
      <c r="L76" s="206">
        <v>2.75</v>
      </c>
      <c r="M76" s="206">
        <v>0</v>
      </c>
      <c r="N76" s="206">
        <v>1.25</v>
      </c>
      <c r="O76" s="206">
        <v>2.09</v>
      </c>
      <c r="P76" s="206">
        <v>2.88</v>
      </c>
      <c r="Q76" s="206">
        <v>0.23</v>
      </c>
      <c r="R76" s="206">
        <v>0.45</v>
      </c>
      <c r="S76" s="206">
        <v>0.28000000000000003</v>
      </c>
      <c r="T76" s="206">
        <v>0.56000000000000005</v>
      </c>
      <c r="U76" s="206">
        <v>11.62</v>
      </c>
      <c r="V76" s="206">
        <v>0.22</v>
      </c>
      <c r="W76" s="206">
        <v>0.44</v>
      </c>
      <c r="X76" s="206">
        <v>1.05</v>
      </c>
      <c r="Y76" s="206">
        <v>0</v>
      </c>
      <c r="Z76" s="206">
        <v>2.8</v>
      </c>
      <c r="AA76" s="206">
        <v>0.97</v>
      </c>
      <c r="AB76" s="206">
        <v>0</v>
      </c>
      <c r="AC76" s="206">
        <v>-0.34</v>
      </c>
      <c r="AD76" s="206">
        <v>0</v>
      </c>
      <c r="AE76" s="206">
        <v>0</v>
      </c>
      <c r="AF76" s="206">
        <v>0</v>
      </c>
      <c r="AG76" s="206">
        <v>0</v>
      </c>
      <c r="AH76" s="206">
        <v>32.14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11.46</v>
      </c>
      <c r="D77" s="206">
        <v>0</v>
      </c>
      <c r="E77" s="206">
        <v>0</v>
      </c>
      <c r="F77" s="206">
        <v>18.95</v>
      </c>
      <c r="G77" s="206">
        <v>0</v>
      </c>
      <c r="H77" s="206">
        <v>0</v>
      </c>
      <c r="I77" s="206">
        <v>24.25</v>
      </c>
      <c r="J77" s="206">
        <v>0.42</v>
      </c>
      <c r="K77" s="206">
        <v>6.93</v>
      </c>
      <c r="L77" s="206">
        <v>2.56</v>
      </c>
      <c r="M77" s="206">
        <v>0</v>
      </c>
      <c r="N77" s="206">
        <v>1.25</v>
      </c>
      <c r="O77" s="206">
        <v>2.09</v>
      </c>
      <c r="P77" s="206">
        <v>2.88</v>
      </c>
      <c r="Q77" s="206">
        <v>0.23</v>
      </c>
      <c r="R77" s="206">
        <v>0.45</v>
      </c>
      <c r="S77" s="206">
        <v>0.28000000000000003</v>
      </c>
      <c r="T77" s="206">
        <v>0.56000000000000005</v>
      </c>
      <c r="U77" s="206">
        <v>11.62</v>
      </c>
      <c r="V77" s="206">
        <v>0.22</v>
      </c>
      <c r="W77" s="206">
        <v>0.48</v>
      </c>
      <c r="X77" s="206">
        <v>1.05</v>
      </c>
      <c r="Y77" s="206">
        <v>0</v>
      </c>
      <c r="Z77" s="206">
        <v>2.8</v>
      </c>
      <c r="AA77" s="206">
        <v>0.97</v>
      </c>
      <c r="AB77" s="206">
        <v>0</v>
      </c>
      <c r="AC77" s="206">
        <v>-0.34</v>
      </c>
      <c r="AD77" s="206">
        <v>0</v>
      </c>
      <c r="AE77" s="206">
        <v>0</v>
      </c>
      <c r="AF77" s="206">
        <v>0</v>
      </c>
      <c r="AG77" s="206">
        <v>0</v>
      </c>
      <c r="AH77" s="206">
        <v>32.14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11.46</v>
      </c>
      <c r="D78" s="206">
        <v>0</v>
      </c>
      <c r="E78" s="206">
        <v>0</v>
      </c>
      <c r="F78" s="206">
        <v>18.95</v>
      </c>
      <c r="G78" s="206">
        <v>0</v>
      </c>
      <c r="H78" s="206">
        <v>0</v>
      </c>
      <c r="I78" s="206">
        <v>24.25</v>
      </c>
      <c r="J78" s="206">
        <v>0.42</v>
      </c>
      <c r="K78" s="206">
        <v>6.93</v>
      </c>
      <c r="L78" s="206">
        <v>2.56</v>
      </c>
      <c r="M78" s="206">
        <v>0</v>
      </c>
      <c r="N78" s="206">
        <v>1.25</v>
      </c>
      <c r="O78" s="206">
        <v>2.09</v>
      </c>
      <c r="P78" s="206">
        <v>2.88</v>
      </c>
      <c r="Q78" s="206">
        <v>0.23</v>
      </c>
      <c r="R78" s="206">
        <v>0.45</v>
      </c>
      <c r="S78" s="206">
        <v>0.28000000000000003</v>
      </c>
      <c r="T78" s="206">
        <v>0.56000000000000005</v>
      </c>
      <c r="U78" s="206">
        <v>11.62</v>
      </c>
      <c r="V78" s="206">
        <v>0.22</v>
      </c>
      <c r="W78" s="206">
        <v>0.45</v>
      </c>
      <c r="X78" s="206">
        <v>1.05</v>
      </c>
      <c r="Y78" s="206">
        <v>0</v>
      </c>
      <c r="Z78" s="206">
        <v>2.8</v>
      </c>
      <c r="AA78" s="206">
        <v>0.97</v>
      </c>
      <c r="AB78" s="206">
        <v>0</v>
      </c>
      <c r="AC78" s="206">
        <v>-0.34</v>
      </c>
      <c r="AD78" s="206">
        <v>0</v>
      </c>
      <c r="AE78" s="206">
        <v>0</v>
      </c>
      <c r="AF78" s="206">
        <v>0</v>
      </c>
      <c r="AG78" s="206">
        <v>0</v>
      </c>
      <c r="AH78" s="206">
        <v>28.12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11.46</v>
      </c>
      <c r="D79" s="206">
        <v>0</v>
      </c>
      <c r="E79" s="206">
        <v>0</v>
      </c>
      <c r="F79" s="206">
        <v>18.95</v>
      </c>
      <c r="G79" s="206">
        <v>0</v>
      </c>
      <c r="H79" s="206">
        <v>0</v>
      </c>
      <c r="I79" s="206">
        <v>24.25</v>
      </c>
      <c r="J79" s="206">
        <v>0.42</v>
      </c>
      <c r="K79" s="206">
        <v>6.93</v>
      </c>
      <c r="L79" s="206">
        <v>2.56</v>
      </c>
      <c r="M79" s="206">
        <v>0</v>
      </c>
      <c r="N79" s="206">
        <v>1.25</v>
      </c>
      <c r="O79" s="206">
        <v>2.09</v>
      </c>
      <c r="P79" s="206">
        <v>2.5299999999999998</v>
      </c>
      <c r="Q79" s="206">
        <v>0.23</v>
      </c>
      <c r="R79" s="206">
        <v>0.45</v>
      </c>
      <c r="S79" s="206">
        <v>0.28000000000000003</v>
      </c>
      <c r="T79" s="206">
        <v>0.56000000000000005</v>
      </c>
      <c r="U79" s="206">
        <v>11.62</v>
      </c>
      <c r="V79" s="206">
        <v>0.22</v>
      </c>
      <c r="W79" s="206">
        <v>0.75</v>
      </c>
      <c r="X79" s="206">
        <v>1.05</v>
      </c>
      <c r="Y79" s="206">
        <v>0</v>
      </c>
      <c r="Z79" s="206">
        <v>2.8</v>
      </c>
      <c r="AA79" s="206">
        <v>0.97</v>
      </c>
      <c r="AB79" s="206">
        <v>0</v>
      </c>
      <c r="AC79" s="206">
        <v>-0.84</v>
      </c>
      <c r="AD79" s="206">
        <v>0</v>
      </c>
      <c r="AE79" s="206">
        <v>0</v>
      </c>
      <c r="AF79" s="206">
        <v>0</v>
      </c>
      <c r="AG79" s="206">
        <v>0</v>
      </c>
      <c r="AH79" s="206">
        <v>28.12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11.46</v>
      </c>
      <c r="D80" s="206">
        <v>0</v>
      </c>
      <c r="E80" s="206">
        <v>0</v>
      </c>
      <c r="F80" s="206">
        <v>18.95</v>
      </c>
      <c r="G80" s="206">
        <v>0</v>
      </c>
      <c r="H80" s="206">
        <v>0</v>
      </c>
      <c r="I80" s="206">
        <v>24.25</v>
      </c>
      <c r="J80" s="206">
        <v>0.42</v>
      </c>
      <c r="K80" s="206">
        <v>6.93</v>
      </c>
      <c r="L80" s="206">
        <v>2.56</v>
      </c>
      <c r="M80" s="206">
        <v>0</v>
      </c>
      <c r="N80" s="206">
        <v>1.25</v>
      </c>
      <c r="O80" s="206">
        <v>2.09</v>
      </c>
      <c r="P80" s="206">
        <v>2.5299999999999998</v>
      </c>
      <c r="Q80" s="206">
        <v>0.23</v>
      </c>
      <c r="R80" s="206">
        <v>0.45</v>
      </c>
      <c r="S80" s="206">
        <v>0.28000000000000003</v>
      </c>
      <c r="T80" s="206">
        <v>0.56000000000000005</v>
      </c>
      <c r="U80" s="206">
        <v>11.62</v>
      </c>
      <c r="V80" s="206">
        <v>0.22</v>
      </c>
      <c r="W80" s="206">
        <v>0.75</v>
      </c>
      <c r="X80" s="206">
        <v>1.05</v>
      </c>
      <c r="Y80" s="206">
        <v>0</v>
      </c>
      <c r="Z80" s="206">
        <v>2.8</v>
      </c>
      <c r="AA80" s="206">
        <v>0.97</v>
      </c>
      <c r="AB80" s="206">
        <v>0</v>
      </c>
      <c r="AC80" s="206">
        <v>-0.84</v>
      </c>
      <c r="AD80" s="206">
        <v>0</v>
      </c>
      <c r="AE80" s="206">
        <v>0</v>
      </c>
      <c r="AF80" s="206">
        <v>0</v>
      </c>
      <c r="AG80" s="206">
        <v>0</v>
      </c>
      <c r="AH80" s="206">
        <v>28.12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11.46</v>
      </c>
      <c r="D81" s="206">
        <v>0</v>
      </c>
      <c r="E81" s="206">
        <v>0</v>
      </c>
      <c r="F81" s="206">
        <v>18.95</v>
      </c>
      <c r="G81" s="206">
        <v>0</v>
      </c>
      <c r="H81" s="206">
        <v>0</v>
      </c>
      <c r="I81" s="206">
        <v>24.25</v>
      </c>
      <c r="J81" s="206">
        <v>0.42</v>
      </c>
      <c r="K81" s="206">
        <v>6.93</v>
      </c>
      <c r="L81" s="206">
        <v>2.56</v>
      </c>
      <c r="M81" s="206">
        <v>0</v>
      </c>
      <c r="N81" s="206">
        <v>1.25</v>
      </c>
      <c r="O81" s="206">
        <v>2.09</v>
      </c>
      <c r="P81" s="206">
        <v>2.5299999999999998</v>
      </c>
      <c r="Q81" s="206">
        <v>0.23</v>
      </c>
      <c r="R81" s="206">
        <v>0.45</v>
      </c>
      <c r="S81" s="206">
        <v>0.28000000000000003</v>
      </c>
      <c r="T81" s="206">
        <v>0.56000000000000005</v>
      </c>
      <c r="U81" s="206">
        <v>11.62</v>
      </c>
      <c r="V81" s="206">
        <v>0.22</v>
      </c>
      <c r="W81" s="206">
        <v>0.9</v>
      </c>
      <c r="X81" s="206">
        <v>1.05</v>
      </c>
      <c r="Y81" s="206">
        <v>0</v>
      </c>
      <c r="Z81" s="206">
        <v>2.8</v>
      </c>
      <c r="AA81" s="206">
        <v>0.97</v>
      </c>
      <c r="AB81" s="206">
        <v>0</v>
      </c>
      <c r="AC81" s="206">
        <v>-0.84</v>
      </c>
      <c r="AD81" s="206">
        <v>0</v>
      </c>
      <c r="AE81" s="206">
        <v>0</v>
      </c>
      <c r="AF81" s="206">
        <v>0</v>
      </c>
      <c r="AG81" s="206">
        <v>0</v>
      </c>
      <c r="AH81" s="206">
        <v>28.12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11.46</v>
      </c>
      <c r="D82" s="206">
        <v>0</v>
      </c>
      <c r="E82" s="206">
        <v>0</v>
      </c>
      <c r="F82" s="206">
        <v>18.95</v>
      </c>
      <c r="G82" s="206">
        <v>0</v>
      </c>
      <c r="H82" s="206">
        <v>0</v>
      </c>
      <c r="I82" s="206">
        <v>24.25</v>
      </c>
      <c r="J82" s="206">
        <v>0.42</v>
      </c>
      <c r="K82" s="206">
        <v>6.93</v>
      </c>
      <c r="L82" s="206">
        <v>2.56</v>
      </c>
      <c r="M82" s="206">
        <v>0</v>
      </c>
      <c r="N82" s="206">
        <v>1.25</v>
      </c>
      <c r="O82" s="206">
        <v>2.09</v>
      </c>
      <c r="P82" s="206">
        <v>2.5299999999999998</v>
      </c>
      <c r="Q82" s="206">
        <v>0.23</v>
      </c>
      <c r="R82" s="206">
        <v>0.45</v>
      </c>
      <c r="S82" s="206">
        <v>0.28000000000000003</v>
      </c>
      <c r="T82" s="206">
        <v>0.56000000000000005</v>
      </c>
      <c r="U82" s="206">
        <v>11.62</v>
      </c>
      <c r="V82" s="206">
        <v>0.22</v>
      </c>
      <c r="W82" s="206">
        <v>0.9</v>
      </c>
      <c r="X82" s="206">
        <v>1.05</v>
      </c>
      <c r="Y82" s="206">
        <v>0</v>
      </c>
      <c r="Z82" s="206">
        <v>2.8</v>
      </c>
      <c r="AA82" s="206">
        <v>0.97</v>
      </c>
      <c r="AB82" s="206">
        <v>0</v>
      </c>
      <c r="AC82" s="206">
        <v>-0.84</v>
      </c>
      <c r="AD82" s="206">
        <v>0</v>
      </c>
      <c r="AE82" s="206">
        <v>0</v>
      </c>
      <c r="AF82" s="206">
        <v>0</v>
      </c>
      <c r="AG82" s="206">
        <v>0</v>
      </c>
      <c r="AH82" s="206">
        <v>28.12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11.52</v>
      </c>
      <c r="D83" s="206">
        <v>0</v>
      </c>
      <c r="E83" s="206">
        <v>0</v>
      </c>
      <c r="F83" s="206">
        <v>18.95</v>
      </c>
      <c r="G83" s="206">
        <v>0</v>
      </c>
      <c r="H83" s="206">
        <v>0</v>
      </c>
      <c r="I83" s="206">
        <v>24.39</v>
      </c>
      <c r="J83" s="206">
        <v>0.42</v>
      </c>
      <c r="K83" s="206">
        <v>6.93</v>
      </c>
      <c r="L83" s="206">
        <v>2.56</v>
      </c>
      <c r="M83" s="206">
        <v>0</v>
      </c>
      <c r="N83" s="206">
        <v>1.25</v>
      </c>
      <c r="O83" s="206">
        <v>2.09</v>
      </c>
      <c r="P83" s="206">
        <v>2.5299999999999998</v>
      </c>
      <c r="Q83" s="206">
        <v>0.23</v>
      </c>
      <c r="R83" s="206">
        <v>0.45</v>
      </c>
      <c r="S83" s="206">
        <v>0.28000000000000003</v>
      </c>
      <c r="T83" s="206">
        <v>0.56000000000000005</v>
      </c>
      <c r="U83" s="206">
        <v>11.62</v>
      </c>
      <c r="V83" s="206">
        <v>0.22</v>
      </c>
      <c r="W83" s="206">
        <v>0.9</v>
      </c>
      <c r="X83" s="206">
        <v>1.05</v>
      </c>
      <c r="Y83" s="206">
        <v>0</v>
      </c>
      <c r="Z83" s="206">
        <v>2.8</v>
      </c>
      <c r="AA83" s="206">
        <v>0.97</v>
      </c>
      <c r="AB83" s="206">
        <v>0</v>
      </c>
      <c r="AC83" s="206">
        <v>10.26</v>
      </c>
      <c r="AD83" s="206">
        <v>0</v>
      </c>
      <c r="AE83" s="206">
        <v>0</v>
      </c>
      <c r="AF83" s="206">
        <v>0</v>
      </c>
      <c r="AG83" s="206">
        <v>0</v>
      </c>
      <c r="AH83" s="206">
        <v>28.12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11.52</v>
      </c>
      <c r="D84" s="206">
        <v>0</v>
      </c>
      <c r="E84" s="206">
        <v>0</v>
      </c>
      <c r="F84" s="206">
        <v>18.95</v>
      </c>
      <c r="G84" s="206">
        <v>0</v>
      </c>
      <c r="H84" s="206">
        <v>0</v>
      </c>
      <c r="I84" s="206">
        <v>24.39</v>
      </c>
      <c r="J84" s="206">
        <v>0.42</v>
      </c>
      <c r="K84" s="206">
        <v>6.93</v>
      </c>
      <c r="L84" s="206">
        <v>2.56</v>
      </c>
      <c r="M84" s="206">
        <v>0</v>
      </c>
      <c r="N84" s="206">
        <v>1.25</v>
      </c>
      <c r="O84" s="206">
        <v>2.09</v>
      </c>
      <c r="P84" s="206">
        <v>2.5299999999999998</v>
      </c>
      <c r="Q84" s="206">
        <v>0.23</v>
      </c>
      <c r="R84" s="206">
        <v>0.45</v>
      </c>
      <c r="S84" s="206">
        <v>0.28000000000000003</v>
      </c>
      <c r="T84" s="206">
        <v>0.56000000000000005</v>
      </c>
      <c r="U84" s="206">
        <v>11.62</v>
      </c>
      <c r="V84" s="206">
        <v>0.22</v>
      </c>
      <c r="W84" s="206">
        <v>0.9</v>
      </c>
      <c r="X84" s="206">
        <v>1.05</v>
      </c>
      <c r="Y84" s="206">
        <v>0</v>
      </c>
      <c r="Z84" s="206">
        <v>2.8</v>
      </c>
      <c r="AA84" s="206">
        <v>0.97</v>
      </c>
      <c r="AB84" s="206">
        <v>0</v>
      </c>
      <c r="AC84" s="206">
        <v>10.26</v>
      </c>
      <c r="AD84" s="206">
        <v>0</v>
      </c>
      <c r="AE84" s="206">
        <v>0</v>
      </c>
      <c r="AF84" s="206">
        <v>0</v>
      </c>
      <c r="AG84" s="206">
        <v>0</v>
      </c>
      <c r="AH84" s="206">
        <v>28.12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11.52</v>
      </c>
      <c r="D85" s="206">
        <v>0</v>
      </c>
      <c r="E85" s="206">
        <v>0</v>
      </c>
      <c r="F85" s="206">
        <v>18.95</v>
      </c>
      <c r="G85" s="206">
        <v>0</v>
      </c>
      <c r="H85" s="206">
        <v>0</v>
      </c>
      <c r="I85" s="206">
        <v>24.39</v>
      </c>
      <c r="J85" s="206">
        <v>0.42</v>
      </c>
      <c r="K85" s="206">
        <v>6.93</v>
      </c>
      <c r="L85" s="206">
        <v>2.56</v>
      </c>
      <c r="M85" s="206">
        <v>0</v>
      </c>
      <c r="N85" s="206">
        <v>1.25</v>
      </c>
      <c r="O85" s="206">
        <v>2.09</v>
      </c>
      <c r="P85" s="206">
        <v>2.5299999999999998</v>
      </c>
      <c r="Q85" s="206">
        <v>0.23</v>
      </c>
      <c r="R85" s="206">
        <v>0.45</v>
      </c>
      <c r="S85" s="206">
        <v>0.28000000000000003</v>
      </c>
      <c r="T85" s="206">
        <v>0.56000000000000005</v>
      </c>
      <c r="U85" s="206">
        <v>11.62</v>
      </c>
      <c r="V85" s="206">
        <v>0.22</v>
      </c>
      <c r="W85" s="206">
        <v>0.9</v>
      </c>
      <c r="X85" s="206">
        <v>1.05</v>
      </c>
      <c r="Y85" s="206">
        <v>0</v>
      </c>
      <c r="Z85" s="206">
        <v>2.8</v>
      </c>
      <c r="AA85" s="206">
        <v>0.97</v>
      </c>
      <c r="AB85" s="206">
        <v>0</v>
      </c>
      <c r="AC85" s="206">
        <v>10.26</v>
      </c>
      <c r="AD85" s="206">
        <v>0</v>
      </c>
      <c r="AE85" s="206">
        <v>0</v>
      </c>
      <c r="AF85" s="206">
        <v>0</v>
      </c>
      <c r="AG85" s="206">
        <v>0</v>
      </c>
      <c r="AH85" s="206">
        <v>28.12</v>
      </c>
      <c r="AI85" s="206">
        <v>0</v>
      </c>
      <c r="AJ85" s="206">
        <v>0</v>
      </c>
      <c r="AK85" s="206">
        <v>12.6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11.52</v>
      </c>
      <c r="D86" s="206">
        <v>0</v>
      </c>
      <c r="E86" s="206">
        <v>0</v>
      </c>
      <c r="F86" s="206">
        <v>18.95</v>
      </c>
      <c r="G86" s="206">
        <v>0</v>
      </c>
      <c r="H86" s="206">
        <v>0</v>
      </c>
      <c r="I86" s="206">
        <v>24.39</v>
      </c>
      <c r="J86" s="206">
        <v>0.42</v>
      </c>
      <c r="K86" s="206">
        <v>6.93</v>
      </c>
      <c r="L86" s="206">
        <v>2.56</v>
      </c>
      <c r="M86" s="206">
        <v>0</v>
      </c>
      <c r="N86" s="206">
        <v>1.25</v>
      </c>
      <c r="O86" s="206">
        <v>2.09</v>
      </c>
      <c r="P86" s="206">
        <v>2.5299999999999998</v>
      </c>
      <c r="Q86" s="206">
        <v>0.23</v>
      </c>
      <c r="R86" s="206">
        <v>0.45</v>
      </c>
      <c r="S86" s="206">
        <v>0.28000000000000003</v>
      </c>
      <c r="T86" s="206">
        <v>0.56000000000000005</v>
      </c>
      <c r="U86" s="206">
        <v>11.62</v>
      </c>
      <c r="V86" s="206">
        <v>0.22</v>
      </c>
      <c r="W86" s="206">
        <v>0.9</v>
      </c>
      <c r="X86" s="206">
        <v>1.05</v>
      </c>
      <c r="Y86" s="206">
        <v>0</v>
      </c>
      <c r="Z86" s="206">
        <v>2.8</v>
      </c>
      <c r="AA86" s="206">
        <v>0.97</v>
      </c>
      <c r="AB86" s="206">
        <v>0</v>
      </c>
      <c r="AC86" s="206">
        <v>10.26</v>
      </c>
      <c r="AD86" s="206">
        <v>0</v>
      </c>
      <c r="AE86" s="206">
        <v>0</v>
      </c>
      <c r="AF86" s="206">
        <v>0</v>
      </c>
      <c r="AG86" s="206">
        <v>0</v>
      </c>
      <c r="AH86" s="206">
        <v>28.12</v>
      </c>
      <c r="AI86" s="206">
        <v>0</v>
      </c>
      <c r="AJ86" s="206">
        <v>0</v>
      </c>
      <c r="AK86" s="206">
        <v>12.6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11.52</v>
      </c>
      <c r="D87" s="206">
        <v>0</v>
      </c>
      <c r="E87" s="206">
        <v>0</v>
      </c>
      <c r="F87" s="206">
        <v>18.95</v>
      </c>
      <c r="G87" s="206">
        <v>0</v>
      </c>
      <c r="H87" s="206">
        <v>0</v>
      </c>
      <c r="I87" s="206">
        <v>24.39</v>
      </c>
      <c r="J87" s="206">
        <v>0.42</v>
      </c>
      <c r="K87" s="206">
        <v>6.93</v>
      </c>
      <c r="L87" s="206">
        <v>2.56</v>
      </c>
      <c r="M87" s="206">
        <v>0</v>
      </c>
      <c r="N87" s="206">
        <v>1.25</v>
      </c>
      <c r="O87" s="206">
        <v>2.09</v>
      </c>
      <c r="P87" s="206">
        <v>2.5299999999999998</v>
      </c>
      <c r="Q87" s="206">
        <v>4.5199999999999996</v>
      </c>
      <c r="R87" s="206">
        <v>0.45</v>
      </c>
      <c r="S87" s="206">
        <v>0.28000000000000003</v>
      </c>
      <c r="T87" s="206">
        <v>0.56000000000000005</v>
      </c>
      <c r="U87" s="206">
        <v>11.62</v>
      </c>
      <c r="V87" s="206">
        <v>0.22</v>
      </c>
      <c r="W87" s="206">
        <v>0.75</v>
      </c>
      <c r="X87" s="206">
        <v>1.05</v>
      </c>
      <c r="Y87" s="206">
        <v>0</v>
      </c>
      <c r="Z87" s="206">
        <v>2.8</v>
      </c>
      <c r="AA87" s="206">
        <v>0.97</v>
      </c>
      <c r="AB87" s="206">
        <v>0</v>
      </c>
      <c r="AC87" s="206">
        <v>10.26</v>
      </c>
      <c r="AD87" s="206">
        <v>0</v>
      </c>
      <c r="AE87" s="206">
        <v>0</v>
      </c>
      <c r="AF87" s="206">
        <v>0</v>
      </c>
      <c r="AG87" s="206">
        <v>0</v>
      </c>
      <c r="AH87" s="206">
        <v>24.91</v>
      </c>
      <c r="AI87" s="206">
        <v>0</v>
      </c>
      <c r="AJ87" s="206">
        <v>0</v>
      </c>
      <c r="AK87" s="206">
        <v>10.039999999999999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11.52</v>
      </c>
      <c r="D88" s="206">
        <v>0</v>
      </c>
      <c r="E88" s="206">
        <v>0</v>
      </c>
      <c r="F88" s="206">
        <v>18.95</v>
      </c>
      <c r="G88" s="206">
        <v>0</v>
      </c>
      <c r="H88" s="206">
        <v>0</v>
      </c>
      <c r="I88" s="206">
        <v>24.39</v>
      </c>
      <c r="J88" s="206">
        <v>0.42</v>
      </c>
      <c r="K88" s="206">
        <v>6.93</v>
      </c>
      <c r="L88" s="206">
        <v>2.56</v>
      </c>
      <c r="M88" s="206">
        <v>0</v>
      </c>
      <c r="N88" s="206">
        <v>1.25</v>
      </c>
      <c r="O88" s="206">
        <v>2.09</v>
      </c>
      <c r="P88" s="206">
        <v>2.5299999999999998</v>
      </c>
      <c r="Q88" s="206">
        <v>4.5199999999999996</v>
      </c>
      <c r="R88" s="206">
        <v>0.45</v>
      </c>
      <c r="S88" s="206">
        <v>0.28000000000000003</v>
      </c>
      <c r="T88" s="206">
        <v>0.56000000000000005</v>
      </c>
      <c r="U88" s="206">
        <v>11.62</v>
      </c>
      <c r="V88" s="206">
        <v>0.22</v>
      </c>
      <c r="W88" s="206">
        <v>0.75</v>
      </c>
      <c r="X88" s="206">
        <v>1.05</v>
      </c>
      <c r="Y88" s="206">
        <v>0</v>
      </c>
      <c r="Z88" s="206">
        <v>2.8</v>
      </c>
      <c r="AA88" s="206">
        <v>0.97</v>
      </c>
      <c r="AB88" s="206">
        <v>0</v>
      </c>
      <c r="AC88" s="206">
        <v>10.26</v>
      </c>
      <c r="AD88" s="206">
        <v>0</v>
      </c>
      <c r="AE88" s="206">
        <v>0</v>
      </c>
      <c r="AF88" s="206">
        <v>0</v>
      </c>
      <c r="AG88" s="206">
        <v>0</v>
      </c>
      <c r="AH88" s="206">
        <v>24.91</v>
      </c>
      <c r="AI88" s="206">
        <v>0</v>
      </c>
      <c r="AJ88" s="206">
        <v>0</v>
      </c>
      <c r="AK88" s="206">
        <v>10.039999999999999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11.52</v>
      </c>
      <c r="D89" s="206">
        <v>0</v>
      </c>
      <c r="E89" s="206">
        <v>0</v>
      </c>
      <c r="F89" s="206">
        <v>18.95</v>
      </c>
      <c r="G89" s="206">
        <v>0</v>
      </c>
      <c r="H89" s="206">
        <v>0</v>
      </c>
      <c r="I89" s="206">
        <v>24.39</v>
      </c>
      <c r="J89" s="206">
        <v>0.42</v>
      </c>
      <c r="K89" s="206">
        <v>6.93</v>
      </c>
      <c r="L89" s="206">
        <v>0.62</v>
      </c>
      <c r="M89" s="206">
        <v>0</v>
      </c>
      <c r="N89" s="206">
        <v>1.25</v>
      </c>
      <c r="O89" s="206">
        <v>2.09</v>
      </c>
      <c r="P89" s="206">
        <v>2.5299999999999998</v>
      </c>
      <c r="Q89" s="206">
        <v>3.35</v>
      </c>
      <c r="R89" s="206">
        <v>0.45</v>
      </c>
      <c r="S89" s="206">
        <v>0.28000000000000003</v>
      </c>
      <c r="T89" s="206">
        <v>0.56000000000000005</v>
      </c>
      <c r="U89" s="206">
        <v>11.62</v>
      </c>
      <c r="V89" s="206">
        <v>0.22</v>
      </c>
      <c r="W89" s="206">
        <v>0.75</v>
      </c>
      <c r="X89" s="206">
        <v>1.05</v>
      </c>
      <c r="Y89" s="206">
        <v>0</v>
      </c>
      <c r="Z89" s="206">
        <v>2.8</v>
      </c>
      <c r="AA89" s="206">
        <v>0.97</v>
      </c>
      <c r="AB89" s="206">
        <v>0</v>
      </c>
      <c r="AC89" s="206">
        <v>10.26</v>
      </c>
      <c r="AD89" s="206">
        <v>0</v>
      </c>
      <c r="AE89" s="206">
        <v>0</v>
      </c>
      <c r="AF89" s="206">
        <v>0</v>
      </c>
      <c r="AG89" s="206">
        <v>0</v>
      </c>
      <c r="AH89" s="206">
        <v>24.91</v>
      </c>
      <c r="AI89" s="206">
        <v>0</v>
      </c>
      <c r="AJ89" s="206">
        <v>0</v>
      </c>
      <c r="AK89" s="206">
        <v>10.039999999999999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11.52</v>
      </c>
      <c r="D90" s="206">
        <v>0</v>
      </c>
      <c r="E90" s="206">
        <v>0</v>
      </c>
      <c r="F90" s="206">
        <v>18.95</v>
      </c>
      <c r="G90" s="206">
        <v>0</v>
      </c>
      <c r="H90" s="206">
        <v>0</v>
      </c>
      <c r="I90" s="206">
        <v>24.39</v>
      </c>
      <c r="J90" s="206">
        <v>0.42</v>
      </c>
      <c r="K90" s="206">
        <v>6.93</v>
      </c>
      <c r="L90" s="206">
        <v>2.56</v>
      </c>
      <c r="M90" s="206">
        <v>0</v>
      </c>
      <c r="N90" s="206">
        <v>1.25</v>
      </c>
      <c r="O90" s="206">
        <v>2.09</v>
      </c>
      <c r="P90" s="206">
        <v>2.5299999999999998</v>
      </c>
      <c r="Q90" s="206">
        <v>4.5199999999999996</v>
      </c>
      <c r="R90" s="206">
        <v>0.45</v>
      </c>
      <c r="S90" s="206">
        <v>0.28000000000000003</v>
      </c>
      <c r="T90" s="206">
        <v>0.56000000000000005</v>
      </c>
      <c r="U90" s="206">
        <v>11.62</v>
      </c>
      <c r="V90" s="206">
        <v>0.22</v>
      </c>
      <c r="W90" s="206">
        <v>0.75</v>
      </c>
      <c r="X90" s="206">
        <v>1.05</v>
      </c>
      <c r="Y90" s="206">
        <v>0</v>
      </c>
      <c r="Z90" s="206">
        <v>2.8</v>
      </c>
      <c r="AA90" s="206">
        <v>0.97</v>
      </c>
      <c r="AB90" s="206">
        <v>0</v>
      </c>
      <c r="AC90" s="206">
        <v>10.26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10.039999999999999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11.52</v>
      </c>
      <c r="D91" s="206">
        <v>0</v>
      </c>
      <c r="E91" s="206">
        <v>0</v>
      </c>
      <c r="F91" s="206">
        <v>18.95</v>
      </c>
      <c r="G91" s="206">
        <v>0</v>
      </c>
      <c r="H91" s="206">
        <v>0</v>
      </c>
      <c r="I91" s="206">
        <v>24.67</v>
      </c>
      <c r="J91" s="206">
        <v>0.42</v>
      </c>
      <c r="K91" s="206">
        <v>88.04</v>
      </c>
      <c r="L91" s="206">
        <v>40.56</v>
      </c>
      <c r="M91" s="206">
        <v>0</v>
      </c>
      <c r="N91" s="206">
        <v>1.25</v>
      </c>
      <c r="O91" s="206">
        <v>2.09</v>
      </c>
      <c r="P91" s="206">
        <v>2.5299999999999998</v>
      </c>
      <c r="Q91" s="206">
        <v>4.5199999999999996</v>
      </c>
      <c r="R91" s="206">
        <v>0.45</v>
      </c>
      <c r="S91" s="206">
        <v>4.6900000000000004</v>
      </c>
      <c r="T91" s="206">
        <v>0.56000000000000005</v>
      </c>
      <c r="U91" s="206">
        <v>11.62</v>
      </c>
      <c r="V91" s="206">
        <v>0.22</v>
      </c>
      <c r="W91" s="206">
        <v>0.75</v>
      </c>
      <c r="X91" s="206">
        <v>1.05</v>
      </c>
      <c r="Y91" s="206">
        <v>0</v>
      </c>
      <c r="Z91" s="206">
        <v>2.8</v>
      </c>
      <c r="AA91" s="206">
        <v>0.97</v>
      </c>
      <c r="AB91" s="206">
        <v>0</v>
      </c>
      <c r="AC91" s="206">
        <v>10.26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10.039999999999999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11.52</v>
      </c>
      <c r="D92" s="206">
        <v>0</v>
      </c>
      <c r="E92" s="206">
        <v>0</v>
      </c>
      <c r="F92" s="206">
        <v>18.95</v>
      </c>
      <c r="G92" s="206">
        <v>0</v>
      </c>
      <c r="H92" s="206">
        <v>0</v>
      </c>
      <c r="I92" s="206">
        <v>24.67</v>
      </c>
      <c r="J92" s="206">
        <v>0.42</v>
      </c>
      <c r="K92" s="206">
        <v>88.04</v>
      </c>
      <c r="L92" s="206">
        <v>40.56</v>
      </c>
      <c r="M92" s="206">
        <v>0</v>
      </c>
      <c r="N92" s="206">
        <v>1.25</v>
      </c>
      <c r="O92" s="206">
        <v>2.09</v>
      </c>
      <c r="P92" s="206">
        <v>2.5299999999999998</v>
      </c>
      <c r="Q92" s="206">
        <v>4.5199999999999996</v>
      </c>
      <c r="R92" s="206">
        <v>0.45</v>
      </c>
      <c r="S92" s="206">
        <v>4.6900000000000004</v>
      </c>
      <c r="T92" s="206">
        <v>0.56000000000000005</v>
      </c>
      <c r="U92" s="206">
        <v>11.62</v>
      </c>
      <c r="V92" s="206">
        <v>0.22</v>
      </c>
      <c r="W92" s="206">
        <v>0.75</v>
      </c>
      <c r="X92" s="206">
        <v>1.05</v>
      </c>
      <c r="Y92" s="206">
        <v>0</v>
      </c>
      <c r="Z92" s="206">
        <v>2.8</v>
      </c>
      <c r="AA92" s="206">
        <v>0.97</v>
      </c>
      <c r="AB92" s="206">
        <v>0</v>
      </c>
      <c r="AC92" s="206">
        <v>10.26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10.039999999999999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11.52</v>
      </c>
      <c r="D93" s="206">
        <v>0</v>
      </c>
      <c r="E93" s="206">
        <v>0</v>
      </c>
      <c r="F93" s="206">
        <v>18.95</v>
      </c>
      <c r="G93" s="206">
        <v>0</v>
      </c>
      <c r="H93" s="206">
        <v>0</v>
      </c>
      <c r="I93" s="206">
        <v>24.67</v>
      </c>
      <c r="J93" s="206">
        <v>0.42</v>
      </c>
      <c r="K93" s="206">
        <v>88.04</v>
      </c>
      <c r="L93" s="206">
        <v>40.6</v>
      </c>
      <c r="M93" s="206">
        <v>0</v>
      </c>
      <c r="N93" s="206">
        <v>1.25</v>
      </c>
      <c r="O93" s="206">
        <v>2.09</v>
      </c>
      <c r="P93" s="206">
        <v>2.5299999999999998</v>
      </c>
      <c r="Q93" s="206">
        <v>3.54</v>
      </c>
      <c r="R93" s="206">
        <v>0.45</v>
      </c>
      <c r="S93" s="206">
        <v>4.6100000000000003</v>
      </c>
      <c r="T93" s="206">
        <v>0.56000000000000005</v>
      </c>
      <c r="U93" s="206">
        <v>11.62</v>
      </c>
      <c r="V93" s="206">
        <v>0.22</v>
      </c>
      <c r="W93" s="206">
        <v>0.75</v>
      </c>
      <c r="X93" s="206">
        <v>1.05</v>
      </c>
      <c r="Y93" s="206">
        <v>0</v>
      </c>
      <c r="Z93" s="206">
        <v>2.8</v>
      </c>
      <c r="AA93" s="206">
        <v>0.97</v>
      </c>
      <c r="AB93" s="206">
        <v>0</v>
      </c>
      <c r="AC93" s="206">
        <v>10.26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11.52</v>
      </c>
      <c r="D94" s="206">
        <v>0</v>
      </c>
      <c r="E94" s="206">
        <v>0</v>
      </c>
      <c r="F94" s="206">
        <v>18.95</v>
      </c>
      <c r="G94" s="206">
        <v>0</v>
      </c>
      <c r="H94" s="206">
        <v>0</v>
      </c>
      <c r="I94" s="206">
        <v>24.67</v>
      </c>
      <c r="J94" s="206">
        <v>0.42</v>
      </c>
      <c r="K94" s="206">
        <v>88.04</v>
      </c>
      <c r="L94" s="206">
        <v>40.6</v>
      </c>
      <c r="M94" s="206">
        <v>0</v>
      </c>
      <c r="N94" s="206">
        <v>1.25</v>
      </c>
      <c r="O94" s="206">
        <v>2.09</v>
      </c>
      <c r="P94" s="206">
        <v>2.5299999999999998</v>
      </c>
      <c r="Q94" s="206">
        <v>3.54</v>
      </c>
      <c r="R94" s="206">
        <v>0</v>
      </c>
      <c r="S94" s="206">
        <v>4.59</v>
      </c>
      <c r="T94" s="206">
        <v>0.56000000000000005</v>
      </c>
      <c r="U94" s="206">
        <v>11.62</v>
      </c>
      <c r="V94" s="206">
        <v>0.22</v>
      </c>
      <c r="W94" s="206">
        <v>0.71</v>
      </c>
      <c r="X94" s="206">
        <v>1.05</v>
      </c>
      <c r="Y94" s="206">
        <v>0</v>
      </c>
      <c r="Z94" s="206">
        <v>2.8</v>
      </c>
      <c r="AA94" s="206">
        <v>0.97</v>
      </c>
      <c r="AB94" s="206">
        <v>0</v>
      </c>
      <c r="AC94" s="206">
        <v>10.26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11.52</v>
      </c>
      <c r="D95" s="206">
        <v>0</v>
      </c>
      <c r="E95" s="206">
        <v>0</v>
      </c>
      <c r="F95" s="206">
        <v>18.95</v>
      </c>
      <c r="G95" s="206">
        <v>0</v>
      </c>
      <c r="H95" s="206">
        <v>0</v>
      </c>
      <c r="I95" s="206">
        <v>24.67</v>
      </c>
      <c r="J95" s="206">
        <v>0.42</v>
      </c>
      <c r="K95" s="206">
        <v>88.04</v>
      </c>
      <c r="L95" s="206">
        <v>40.6</v>
      </c>
      <c r="M95" s="206">
        <v>0</v>
      </c>
      <c r="N95" s="206">
        <v>1.25</v>
      </c>
      <c r="O95" s="206">
        <v>2.09</v>
      </c>
      <c r="P95" s="206">
        <v>2.5299999999999998</v>
      </c>
      <c r="Q95" s="206">
        <v>3.53</v>
      </c>
      <c r="R95" s="206">
        <v>7.72</v>
      </c>
      <c r="S95" s="206">
        <v>4.59</v>
      </c>
      <c r="T95" s="206">
        <v>0.56000000000000005</v>
      </c>
      <c r="U95" s="206">
        <v>11.5</v>
      </c>
      <c r="V95" s="206">
        <v>5.27</v>
      </c>
      <c r="W95" s="206">
        <v>6.09</v>
      </c>
      <c r="X95" s="206">
        <v>14.23</v>
      </c>
      <c r="Y95" s="206">
        <v>0</v>
      </c>
      <c r="Z95" s="206">
        <v>2.8</v>
      </c>
      <c r="AA95" s="206">
        <v>0.96</v>
      </c>
      <c r="AB95" s="206">
        <v>0</v>
      </c>
      <c r="AC95" s="206">
        <v>10.26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11.52</v>
      </c>
      <c r="D96" s="206">
        <v>0</v>
      </c>
      <c r="E96" s="206">
        <v>0</v>
      </c>
      <c r="F96" s="206">
        <v>18.95</v>
      </c>
      <c r="G96" s="206">
        <v>0</v>
      </c>
      <c r="H96" s="206">
        <v>0</v>
      </c>
      <c r="I96" s="206">
        <v>24.67</v>
      </c>
      <c r="J96" s="206">
        <v>0.42</v>
      </c>
      <c r="K96" s="206">
        <v>88.04</v>
      </c>
      <c r="L96" s="206">
        <v>40.6</v>
      </c>
      <c r="M96" s="206">
        <v>0</v>
      </c>
      <c r="N96" s="206">
        <v>1.25</v>
      </c>
      <c r="O96" s="206">
        <v>2.09</v>
      </c>
      <c r="P96" s="206">
        <v>2.5299999999999998</v>
      </c>
      <c r="Q96" s="206">
        <v>3.53</v>
      </c>
      <c r="R96" s="206">
        <v>7.72</v>
      </c>
      <c r="S96" s="206">
        <v>4.59</v>
      </c>
      <c r="T96" s="206">
        <v>0.56000000000000005</v>
      </c>
      <c r="U96" s="206">
        <v>11.5</v>
      </c>
      <c r="V96" s="206">
        <v>5.27</v>
      </c>
      <c r="W96" s="206">
        <v>6.09</v>
      </c>
      <c r="X96" s="206">
        <v>14.44</v>
      </c>
      <c r="Y96" s="206">
        <v>0</v>
      </c>
      <c r="Z96" s="206">
        <v>2.81</v>
      </c>
      <c r="AA96" s="206">
        <v>0.96</v>
      </c>
      <c r="AB96" s="206">
        <v>0</v>
      </c>
      <c r="AC96" s="206">
        <v>10.26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11.52</v>
      </c>
      <c r="D97" s="206">
        <v>0</v>
      </c>
      <c r="E97" s="206">
        <v>0</v>
      </c>
      <c r="F97" s="206">
        <v>18.95</v>
      </c>
      <c r="G97" s="206">
        <v>0</v>
      </c>
      <c r="H97" s="206">
        <v>0</v>
      </c>
      <c r="I97" s="206">
        <v>24.67</v>
      </c>
      <c r="J97" s="206">
        <v>0.42</v>
      </c>
      <c r="K97" s="206">
        <v>88.04</v>
      </c>
      <c r="L97" s="206">
        <v>40.6</v>
      </c>
      <c r="M97" s="206">
        <v>0</v>
      </c>
      <c r="N97" s="206">
        <v>1.25</v>
      </c>
      <c r="O97" s="206">
        <v>2.09</v>
      </c>
      <c r="P97" s="206">
        <v>1.44</v>
      </c>
      <c r="Q97" s="206">
        <v>3.31</v>
      </c>
      <c r="R97" s="206">
        <v>7.72</v>
      </c>
      <c r="S97" s="206">
        <v>4.53</v>
      </c>
      <c r="T97" s="206">
        <v>0.56000000000000005</v>
      </c>
      <c r="U97" s="206">
        <v>11.5</v>
      </c>
      <c r="V97" s="206">
        <v>5.27</v>
      </c>
      <c r="W97" s="206">
        <v>6.09</v>
      </c>
      <c r="X97" s="206">
        <v>14.44</v>
      </c>
      <c r="Y97" s="206">
        <v>0</v>
      </c>
      <c r="Z97" s="206">
        <v>34.04</v>
      </c>
      <c r="AA97" s="206">
        <v>12.37</v>
      </c>
      <c r="AB97" s="206">
        <v>0</v>
      </c>
      <c r="AC97" s="206">
        <v>10.26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11.52</v>
      </c>
      <c r="D98" s="206">
        <v>0</v>
      </c>
      <c r="E98" s="206">
        <v>0</v>
      </c>
      <c r="F98" s="206">
        <v>18.95</v>
      </c>
      <c r="G98" s="206">
        <v>0</v>
      </c>
      <c r="H98" s="206">
        <v>0</v>
      </c>
      <c r="I98" s="206">
        <v>24.67</v>
      </c>
      <c r="J98" s="206">
        <v>0.42</v>
      </c>
      <c r="K98" s="206">
        <v>88.04</v>
      </c>
      <c r="L98" s="206">
        <v>40.6</v>
      </c>
      <c r="M98" s="206">
        <v>0</v>
      </c>
      <c r="N98" s="206">
        <v>1.25</v>
      </c>
      <c r="O98" s="206">
        <v>2.09</v>
      </c>
      <c r="P98" s="206">
        <v>1.44</v>
      </c>
      <c r="Q98" s="206">
        <v>3.31</v>
      </c>
      <c r="R98" s="206">
        <v>7.72</v>
      </c>
      <c r="S98" s="206">
        <v>4.53</v>
      </c>
      <c r="T98" s="206">
        <v>0.56000000000000005</v>
      </c>
      <c r="U98" s="206">
        <v>11.5</v>
      </c>
      <c r="V98" s="206">
        <v>5.27</v>
      </c>
      <c r="W98" s="206">
        <v>6.09</v>
      </c>
      <c r="X98" s="206">
        <v>14.44</v>
      </c>
      <c r="Y98" s="206">
        <v>0</v>
      </c>
      <c r="Z98" s="206">
        <v>34.04</v>
      </c>
      <c r="AA98" s="206">
        <v>12.37</v>
      </c>
      <c r="AB98" s="206">
        <v>0</v>
      </c>
      <c r="AC98" s="206">
        <v>10.26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0.26763749999999975</v>
      </c>
      <c r="D99">
        <f t="shared" si="0"/>
        <v>7.7625000000000038E-3</v>
      </c>
      <c r="E99">
        <f t="shared" si="0"/>
        <v>0</v>
      </c>
      <c r="F99">
        <f t="shared" si="0"/>
        <v>0.44362000000000062</v>
      </c>
      <c r="G99">
        <f t="shared" si="0"/>
        <v>1.1179999999999999E-2</v>
      </c>
      <c r="H99">
        <f t="shared" si="0"/>
        <v>0</v>
      </c>
      <c r="I99">
        <f t="shared" si="0"/>
        <v>0.5848000000000001</v>
      </c>
      <c r="J99">
        <f t="shared" si="0"/>
        <v>1.0640000000000016E-2</v>
      </c>
      <c r="K99">
        <f t="shared" si="0"/>
        <v>0.77113999999999827</v>
      </c>
      <c r="L99">
        <f t="shared" si="0"/>
        <v>0.39488249999999958</v>
      </c>
      <c r="M99">
        <f t="shared" si="0"/>
        <v>0</v>
      </c>
      <c r="N99">
        <f t="shared" si="0"/>
        <v>0.03</v>
      </c>
      <c r="O99">
        <f t="shared" si="0"/>
        <v>5.0160000000000066E-2</v>
      </c>
      <c r="P99">
        <f t="shared" si="0"/>
        <v>6.4479999999999968E-2</v>
      </c>
      <c r="Q99">
        <f t="shared" si="0"/>
        <v>3.1175000000000053E-2</v>
      </c>
      <c r="R99">
        <f t="shared" si="0"/>
        <v>4.4804999999999894E-2</v>
      </c>
      <c r="S99">
        <f t="shared" si="0"/>
        <v>3.5317500000000016E-2</v>
      </c>
      <c r="T99">
        <f t="shared" si="0"/>
        <v>1.3440000000000016E-2</v>
      </c>
      <c r="U99">
        <f t="shared" si="0"/>
        <v>0.27397249999999995</v>
      </c>
      <c r="V99">
        <f t="shared" si="0"/>
        <v>3.5724999999999972E-2</v>
      </c>
      <c r="W99">
        <f t="shared" si="0"/>
        <v>5.0802500000000049E-2</v>
      </c>
      <c r="X99">
        <f t="shared" si="0"/>
        <v>0.10572750000000021</v>
      </c>
      <c r="Y99">
        <f t="shared" si="0"/>
        <v>0</v>
      </c>
      <c r="Z99">
        <f t="shared" si="0"/>
        <v>0.23902249999999914</v>
      </c>
      <c r="AA99">
        <f t="shared" si="0"/>
        <v>9.0770000000000489E-2</v>
      </c>
      <c r="AB99">
        <f t="shared" si="0"/>
        <v>0</v>
      </c>
      <c r="AC99">
        <f t="shared" si="0"/>
        <v>0.17672249999999981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0.81226499999999835</v>
      </c>
      <c r="AI99">
        <f t="shared" si="0"/>
        <v>0</v>
      </c>
      <c r="AJ99">
        <f t="shared" si="0"/>
        <v>0</v>
      </c>
      <c r="AK99">
        <f t="shared" si="0"/>
        <v>0.13616000000000011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-30.58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-31.38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-27.81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-28.24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-15.41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-15.5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-15.41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-15.32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-15.55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-15.82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-15.53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-15.05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-16.07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-15.79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-15.5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-15.2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-15.2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-14.89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-22.18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-21.18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12.12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12.12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12.12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12.12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12.12</v>
      </c>
      <c r="AI67" s="206">
        <v>0</v>
      </c>
      <c r="AJ67" s="206">
        <v>0</v>
      </c>
      <c r="AK67" s="206">
        <v>-13.82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12.12</v>
      </c>
      <c r="AI68" s="206">
        <v>0</v>
      </c>
      <c r="AJ68" s="206">
        <v>0</v>
      </c>
      <c r="AK68" s="206">
        <v>-15.17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12.12</v>
      </c>
      <c r="AI69" s="206">
        <v>0</v>
      </c>
      <c r="AJ69" s="206">
        <v>0</v>
      </c>
      <c r="AK69" s="206">
        <v>-15.81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12.12</v>
      </c>
      <c r="AI70" s="206">
        <v>0</v>
      </c>
      <c r="AJ70" s="206">
        <v>0</v>
      </c>
      <c r="AK70" s="206">
        <v>-16.440000000000001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12.12</v>
      </c>
      <c r="AI71" s="206">
        <v>0</v>
      </c>
      <c r="AJ71" s="206">
        <v>0</v>
      </c>
      <c r="AK71" s="206">
        <v>-16.440000000000001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12.12</v>
      </c>
      <c r="AI72" s="206">
        <v>0</v>
      </c>
      <c r="AJ72" s="206">
        <v>0</v>
      </c>
      <c r="AK72" s="206">
        <v>-17.64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12.12</v>
      </c>
      <c r="AI73" s="206">
        <v>0</v>
      </c>
      <c r="AJ73" s="206">
        <v>0</v>
      </c>
      <c r="AK73" s="206">
        <v>-18.77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12.12</v>
      </c>
      <c r="AI74" s="206">
        <v>0</v>
      </c>
      <c r="AJ74" s="206">
        <v>0</v>
      </c>
      <c r="AK74" s="206">
        <v>-19.32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12.12</v>
      </c>
      <c r="AI75" s="206">
        <v>0</v>
      </c>
      <c r="AJ75" s="206">
        <v>0</v>
      </c>
      <c r="AK75" s="206">
        <v>-19.850000000000001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12.12</v>
      </c>
      <c r="AI76" s="206">
        <v>0</v>
      </c>
      <c r="AJ76" s="206">
        <v>0</v>
      </c>
      <c r="AK76" s="206">
        <v>-20.36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12.12</v>
      </c>
      <c r="AI77" s="206">
        <v>0</v>
      </c>
      <c r="AJ77" s="206">
        <v>0</v>
      </c>
      <c r="AK77" s="206">
        <v>-20.36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10.61</v>
      </c>
      <c r="AI78" s="206">
        <v>0</v>
      </c>
      <c r="AJ78" s="206">
        <v>0</v>
      </c>
      <c r="AK78" s="206">
        <v>-20.36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10.61</v>
      </c>
      <c r="AI79" s="206">
        <v>0</v>
      </c>
      <c r="AJ79" s="206">
        <v>0</v>
      </c>
      <c r="AK79" s="206">
        <v>-20.36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10.61</v>
      </c>
      <c r="AI80" s="206">
        <v>0</v>
      </c>
      <c r="AJ80" s="206">
        <v>0</v>
      </c>
      <c r="AK80" s="206">
        <v>-20.36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10.61</v>
      </c>
      <c r="AI81" s="206">
        <v>0</v>
      </c>
      <c r="AJ81" s="206">
        <v>0</v>
      </c>
      <c r="AK81" s="206">
        <v>-20.36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10.61</v>
      </c>
      <c r="AI82" s="206">
        <v>0</v>
      </c>
      <c r="AJ82" s="206">
        <v>0</v>
      </c>
      <c r="AK82" s="206">
        <v>-19.850000000000001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10.61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10.61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10.61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10.61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9.39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9.39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9.39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0.30630750000000001</v>
      </c>
      <c r="AI99">
        <f t="shared" si="0"/>
        <v>0</v>
      </c>
      <c r="AJ99">
        <f t="shared" si="0"/>
        <v>0</v>
      </c>
      <c r="AK99">
        <f t="shared" si="0"/>
        <v>-0.15878999999999982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1.34</v>
      </c>
      <c r="D3" s="206">
        <v>0</v>
      </c>
      <c r="E3" s="206">
        <v>0</v>
      </c>
      <c r="F3" s="206">
        <v>2.06</v>
      </c>
      <c r="G3" s="206">
        <v>0</v>
      </c>
      <c r="H3" s="206">
        <v>0</v>
      </c>
      <c r="I3" s="206">
        <v>2.84</v>
      </c>
      <c r="J3" s="206">
        <v>0.05</v>
      </c>
      <c r="K3" s="206">
        <v>1.28</v>
      </c>
      <c r="L3" s="206">
        <v>0.08</v>
      </c>
      <c r="M3" s="206">
        <v>0.1</v>
      </c>
      <c r="N3" s="206">
        <v>0.11</v>
      </c>
      <c r="O3" s="206">
        <v>0.12</v>
      </c>
      <c r="P3" s="206">
        <v>4.2300000000000004</v>
      </c>
      <c r="Q3" s="206">
        <v>0.19</v>
      </c>
      <c r="R3" s="206">
        <v>0.63</v>
      </c>
      <c r="S3" s="206">
        <v>0.28999999999999998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4.07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1.34</v>
      </c>
      <c r="D4" s="206">
        <v>0</v>
      </c>
      <c r="E4" s="206">
        <v>0</v>
      </c>
      <c r="F4" s="206">
        <v>2.06</v>
      </c>
      <c r="G4" s="206">
        <v>0</v>
      </c>
      <c r="H4" s="206">
        <v>0</v>
      </c>
      <c r="I4" s="206">
        <v>2.84</v>
      </c>
      <c r="J4" s="206">
        <v>0.05</v>
      </c>
      <c r="K4" s="206">
        <v>1.3</v>
      </c>
      <c r="L4" s="206">
        <v>0.08</v>
      </c>
      <c r="M4" s="206">
        <v>0.1</v>
      </c>
      <c r="N4" s="206">
        <v>0.11</v>
      </c>
      <c r="O4" s="206">
        <v>0.12</v>
      </c>
      <c r="P4" s="206">
        <v>4.2300000000000004</v>
      </c>
      <c r="Q4" s="206">
        <v>0.19</v>
      </c>
      <c r="R4" s="206">
        <v>0.64</v>
      </c>
      <c r="S4" s="206">
        <v>0.28999999999999998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4.07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1.34</v>
      </c>
      <c r="D5" s="206">
        <v>0</v>
      </c>
      <c r="E5" s="206">
        <v>0</v>
      </c>
      <c r="F5" s="206">
        <v>2.06</v>
      </c>
      <c r="G5" s="206">
        <v>0</v>
      </c>
      <c r="H5" s="206">
        <v>0</v>
      </c>
      <c r="I5" s="206">
        <v>2.84</v>
      </c>
      <c r="J5" s="206">
        <v>0.05</v>
      </c>
      <c r="K5" s="206">
        <v>1.3</v>
      </c>
      <c r="L5" s="206">
        <v>0.08</v>
      </c>
      <c r="M5" s="206">
        <v>0.1</v>
      </c>
      <c r="N5" s="206">
        <v>0.11</v>
      </c>
      <c r="O5" s="206">
        <v>0.12</v>
      </c>
      <c r="P5" s="206">
        <v>4.2300000000000004</v>
      </c>
      <c r="Q5" s="206">
        <v>0.19</v>
      </c>
      <c r="R5" s="206">
        <v>0.64</v>
      </c>
      <c r="S5" s="206">
        <v>0.28999999999999998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4.07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1.34</v>
      </c>
      <c r="D6" s="206">
        <v>0</v>
      </c>
      <c r="E6" s="206">
        <v>0</v>
      </c>
      <c r="F6" s="206">
        <v>2.06</v>
      </c>
      <c r="G6" s="206">
        <v>0</v>
      </c>
      <c r="H6" s="206">
        <v>0</v>
      </c>
      <c r="I6" s="206">
        <v>2.84</v>
      </c>
      <c r="J6" s="206">
        <v>0.05</v>
      </c>
      <c r="K6" s="206">
        <v>1.3</v>
      </c>
      <c r="L6" s="206">
        <v>0.08</v>
      </c>
      <c r="M6" s="206">
        <v>0.1</v>
      </c>
      <c r="N6" s="206">
        <v>0.11</v>
      </c>
      <c r="O6" s="206">
        <v>0.12</v>
      </c>
      <c r="P6" s="206">
        <v>4.2300000000000004</v>
      </c>
      <c r="Q6" s="206">
        <v>0.19</v>
      </c>
      <c r="R6" s="206">
        <v>0.64</v>
      </c>
      <c r="S6" s="206">
        <v>0.28999999999999998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4.07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1.34</v>
      </c>
      <c r="D7" s="206">
        <v>0</v>
      </c>
      <c r="E7" s="206">
        <v>0</v>
      </c>
      <c r="F7" s="206">
        <v>2.06</v>
      </c>
      <c r="G7" s="206">
        <v>0</v>
      </c>
      <c r="H7" s="206">
        <v>0</v>
      </c>
      <c r="I7" s="206">
        <v>2.84</v>
      </c>
      <c r="J7" s="206">
        <v>0.05</v>
      </c>
      <c r="K7" s="206">
        <v>1.3</v>
      </c>
      <c r="L7" s="206">
        <v>0.08</v>
      </c>
      <c r="M7" s="206">
        <v>0.1</v>
      </c>
      <c r="N7" s="206">
        <v>0.11</v>
      </c>
      <c r="O7" s="206">
        <v>0.12</v>
      </c>
      <c r="P7" s="206">
        <v>4.2300000000000004</v>
      </c>
      <c r="Q7" s="206">
        <v>0.19</v>
      </c>
      <c r="R7" s="206">
        <v>0.64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1.34</v>
      </c>
      <c r="D8" s="206">
        <v>0</v>
      </c>
      <c r="E8" s="206">
        <v>0</v>
      </c>
      <c r="F8" s="206">
        <v>2.06</v>
      </c>
      <c r="G8" s="206">
        <v>0</v>
      </c>
      <c r="H8" s="206">
        <v>0</v>
      </c>
      <c r="I8" s="206">
        <v>2.84</v>
      </c>
      <c r="J8" s="206">
        <v>0.05</v>
      </c>
      <c r="K8" s="206">
        <v>1.3</v>
      </c>
      <c r="L8" s="206">
        <v>0.08</v>
      </c>
      <c r="M8" s="206">
        <v>0.1</v>
      </c>
      <c r="N8" s="206">
        <v>0.11</v>
      </c>
      <c r="O8" s="206">
        <v>0.12</v>
      </c>
      <c r="P8" s="206">
        <v>4.2300000000000004</v>
      </c>
      <c r="Q8" s="206">
        <v>0.19</v>
      </c>
      <c r="R8" s="206">
        <v>0.62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1.34</v>
      </c>
      <c r="D9" s="206">
        <v>0</v>
      </c>
      <c r="E9" s="206">
        <v>0</v>
      </c>
      <c r="F9" s="206">
        <v>2.06</v>
      </c>
      <c r="G9" s="206">
        <v>0</v>
      </c>
      <c r="H9" s="206">
        <v>0</v>
      </c>
      <c r="I9" s="206">
        <v>2.84</v>
      </c>
      <c r="J9" s="206">
        <v>0.05</v>
      </c>
      <c r="K9" s="206">
        <v>1.3</v>
      </c>
      <c r="L9" s="206">
        <v>0.08</v>
      </c>
      <c r="M9" s="206">
        <v>0.1</v>
      </c>
      <c r="N9" s="206">
        <v>0.11</v>
      </c>
      <c r="O9" s="206">
        <v>0.12</v>
      </c>
      <c r="P9" s="206">
        <v>4.2300000000000004</v>
      </c>
      <c r="Q9" s="206">
        <v>0.19</v>
      </c>
      <c r="R9" s="206">
        <v>0.62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1.34</v>
      </c>
      <c r="D10" s="206">
        <v>0</v>
      </c>
      <c r="E10" s="206">
        <v>0</v>
      </c>
      <c r="F10" s="206">
        <v>2.06</v>
      </c>
      <c r="G10" s="206">
        <v>0</v>
      </c>
      <c r="H10" s="206">
        <v>0</v>
      </c>
      <c r="I10" s="206">
        <v>2.84</v>
      </c>
      <c r="J10" s="206">
        <v>0.05</v>
      </c>
      <c r="K10" s="206">
        <v>1.3</v>
      </c>
      <c r="L10" s="206">
        <v>0.08</v>
      </c>
      <c r="M10" s="206">
        <v>0.1</v>
      </c>
      <c r="N10" s="206">
        <v>0.11</v>
      </c>
      <c r="O10" s="206">
        <v>0.12</v>
      </c>
      <c r="P10" s="206">
        <v>4.2300000000000004</v>
      </c>
      <c r="Q10" s="206">
        <v>0.19</v>
      </c>
      <c r="R10" s="206">
        <v>0.64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1.35</v>
      </c>
      <c r="D11" s="206">
        <v>0</v>
      </c>
      <c r="E11" s="206">
        <v>0</v>
      </c>
      <c r="F11" s="206">
        <v>2.06</v>
      </c>
      <c r="G11" s="206">
        <v>0</v>
      </c>
      <c r="H11" s="206">
        <v>0</v>
      </c>
      <c r="I11" s="206">
        <v>2.84</v>
      </c>
      <c r="J11" s="206">
        <v>0.05</v>
      </c>
      <c r="K11" s="206">
        <v>1.3</v>
      </c>
      <c r="L11" s="206">
        <v>0.08</v>
      </c>
      <c r="M11" s="206">
        <v>0.1</v>
      </c>
      <c r="N11" s="206">
        <v>0.11</v>
      </c>
      <c r="O11" s="206">
        <v>0.12</v>
      </c>
      <c r="P11" s="206">
        <v>4.25</v>
      </c>
      <c r="Q11" s="206">
        <v>0.19</v>
      </c>
      <c r="R11" s="206">
        <v>0.56999999999999995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1.35</v>
      </c>
      <c r="D12" s="206">
        <v>0</v>
      </c>
      <c r="E12" s="206">
        <v>0</v>
      </c>
      <c r="F12" s="206">
        <v>2.06</v>
      </c>
      <c r="G12" s="206">
        <v>0</v>
      </c>
      <c r="H12" s="206">
        <v>0</v>
      </c>
      <c r="I12" s="206">
        <v>2.84</v>
      </c>
      <c r="J12" s="206">
        <v>0.05</v>
      </c>
      <c r="K12" s="206">
        <v>1.3</v>
      </c>
      <c r="L12" s="206">
        <v>0.08</v>
      </c>
      <c r="M12" s="206">
        <v>0.1</v>
      </c>
      <c r="N12" s="206">
        <v>0.11</v>
      </c>
      <c r="O12" s="206">
        <v>0.12</v>
      </c>
      <c r="P12" s="206">
        <v>4.25</v>
      </c>
      <c r="Q12" s="206">
        <v>0.19</v>
      </c>
      <c r="R12" s="206">
        <v>0.56999999999999995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1.35</v>
      </c>
      <c r="D13" s="206">
        <v>0</v>
      </c>
      <c r="E13" s="206">
        <v>0</v>
      </c>
      <c r="F13" s="206">
        <v>2.06</v>
      </c>
      <c r="G13" s="206">
        <v>0</v>
      </c>
      <c r="H13" s="206">
        <v>0</v>
      </c>
      <c r="I13" s="206">
        <v>2.84</v>
      </c>
      <c r="J13" s="206">
        <v>0.05</v>
      </c>
      <c r="K13" s="206">
        <v>1.3</v>
      </c>
      <c r="L13" s="206">
        <v>0.08</v>
      </c>
      <c r="M13" s="206">
        <v>0.1</v>
      </c>
      <c r="N13" s="206">
        <v>0.11</v>
      </c>
      <c r="O13" s="206">
        <v>0.12</v>
      </c>
      <c r="P13" s="206">
        <v>4.25</v>
      </c>
      <c r="Q13" s="206">
        <v>0.19</v>
      </c>
      <c r="R13" s="206">
        <v>0.56999999999999995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1.35</v>
      </c>
      <c r="D14" s="206">
        <v>0</v>
      </c>
      <c r="E14" s="206">
        <v>0</v>
      </c>
      <c r="F14" s="206">
        <v>2.06</v>
      </c>
      <c r="G14" s="206">
        <v>0</v>
      </c>
      <c r="H14" s="206">
        <v>0</v>
      </c>
      <c r="I14" s="206">
        <v>2.84</v>
      </c>
      <c r="J14" s="206">
        <v>0.05</v>
      </c>
      <c r="K14" s="206">
        <v>1.3</v>
      </c>
      <c r="L14" s="206">
        <v>0.08</v>
      </c>
      <c r="M14" s="206">
        <v>0.1</v>
      </c>
      <c r="N14" s="206">
        <v>0.11</v>
      </c>
      <c r="O14" s="206">
        <v>0.12</v>
      </c>
      <c r="P14" s="206">
        <v>4.25</v>
      </c>
      <c r="Q14" s="206">
        <v>0.19</v>
      </c>
      <c r="R14" s="206">
        <v>0.56999999999999995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1.35</v>
      </c>
      <c r="D15" s="206">
        <v>0</v>
      </c>
      <c r="E15" s="206">
        <v>0</v>
      </c>
      <c r="F15" s="206">
        <v>2.06</v>
      </c>
      <c r="G15" s="206">
        <v>0</v>
      </c>
      <c r="H15" s="206">
        <v>0</v>
      </c>
      <c r="I15" s="206">
        <v>2.84</v>
      </c>
      <c r="J15" s="206">
        <v>0.05</v>
      </c>
      <c r="K15" s="206">
        <v>1.3</v>
      </c>
      <c r="L15" s="206">
        <v>0.08</v>
      </c>
      <c r="M15" s="206">
        <v>0.1</v>
      </c>
      <c r="N15" s="206">
        <v>0.11</v>
      </c>
      <c r="O15" s="206">
        <v>0.12</v>
      </c>
      <c r="P15" s="206">
        <v>4.25</v>
      </c>
      <c r="Q15" s="206">
        <v>0.19</v>
      </c>
      <c r="R15" s="206">
        <v>0.56999999999999995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1.35</v>
      </c>
      <c r="D16" s="206">
        <v>0</v>
      </c>
      <c r="E16" s="206">
        <v>0</v>
      </c>
      <c r="F16" s="206">
        <v>2.06</v>
      </c>
      <c r="G16" s="206">
        <v>0</v>
      </c>
      <c r="H16" s="206">
        <v>0</v>
      </c>
      <c r="I16" s="206">
        <v>2.84</v>
      </c>
      <c r="J16" s="206">
        <v>0.05</v>
      </c>
      <c r="K16" s="206">
        <v>1.3</v>
      </c>
      <c r="L16" s="206">
        <v>0.08</v>
      </c>
      <c r="M16" s="206">
        <v>0.1</v>
      </c>
      <c r="N16" s="206">
        <v>0.11</v>
      </c>
      <c r="O16" s="206">
        <v>0.12</v>
      </c>
      <c r="P16" s="206">
        <v>4.25</v>
      </c>
      <c r="Q16" s="206">
        <v>0.19</v>
      </c>
      <c r="R16" s="206">
        <v>0.56999999999999995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1.35</v>
      </c>
      <c r="D17" s="206">
        <v>0</v>
      </c>
      <c r="E17" s="206">
        <v>0</v>
      </c>
      <c r="F17" s="206">
        <v>2.06</v>
      </c>
      <c r="G17" s="206">
        <v>0</v>
      </c>
      <c r="H17" s="206">
        <v>0</v>
      </c>
      <c r="I17" s="206">
        <v>2.84</v>
      </c>
      <c r="J17" s="206">
        <v>0.05</v>
      </c>
      <c r="K17" s="206">
        <v>1.3</v>
      </c>
      <c r="L17" s="206">
        <v>0.08</v>
      </c>
      <c r="M17" s="206">
        <v>0.1</v>
      </c>
      <c r="N17" s="206">
        <v>0.11</v>
      </c>
      <c r="O17" s="206">
        <v>0.12</v>
      </c>
      <c r="P17" s="206">
        <v>4.25</v>
      </c>
      <c r="Q17" s="206">
        <v>0.19</v>
      </c>
      <c r="R17" s="206">
        <v>0.56999999999999995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1.35</v>
      </c>
      <c r="D18" s="206">
        <v>0</v>
      </c>
      <c r="E18" s="206">
        <v>0</v>
      </c>
      <c r="F18" s="206">
        <v>2.06</v>
      </c>
      <c r="G18" s="206">
        <v>0</v>
      </c>
      <c r="H18" s="206">
        <v>0</v>
      </c>
      <c r="I18" s="206">
        <v>2.84</v>
      </c>
      <c r="J18" s="206">
        <v>0.05</v>
      </c>
      <c r="K18" s="206">
        <v>1.3</v>
      </c>
      <c r="L18" s="206">
        <v>0.08</v>
      </c>
      <c r="M18" s="206">
        <v>0.1</v>
      </c>
      <c r="N18" s="206">
        <v>0.11</v>
      </c>
      <c r="O18" s="206">
        <v>0.12</v>
      </c>
      <c r="P18" s="206">
        <v>4.25</v>
      </c>
      <c r="Q18" s="206">
        <v>0.19</v>
      </c>
      <c r="R18" s="206">
        <v>0.56999999999999995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1.35</v>
      </c>
      <c r="D19" s="206">
        <v>0</v>
      </c>
      <c r="E19" s="206">
        <v>0</v>
      </c>
      <c r="F19" s="206">
        <v>2.06</v>
      </c>
      <c r="G19" s="206">
        <v>0</v>
      </c>
      <c r="H19" s="206">
        <v>0</v>
      </c>
      <c r="I19" s="206">
        <v>2.84</v>
      </c>
      <c r="J19" s="206">
        <v>0.05</v>
      </c>
      <c r="K19" s="206">
        <v>1.3</v>
      </c>
      <c r="L19" s="206">
        <v>0.08</v>
      </c>
      <c r="M19" s="206">
        <v>0.1</v>
      </c>
      <c r="N19" s="206">
        <v>0.11</v>
      </c>
      <c r="O19" s="206">
        <v>0.12</v>
      </c>
      <c r="P19" s="206">
        <v>4.25</v>
      </c>
      <c r="Q19" s="206">
        <v>0.19</v>
      </c>
      <c r="R19" s="206">
        <v>0.56999999999999995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1.35</v>
      </c>
      <c r="D20" s="206">
        <v>0</v>
      </c>
      <c r="E20" s="206">
        <v>0</v>
      </c>
      <c r="F20" s="206">
        <v>2.06</v>
      </c>
      <c r="G20" s="206">
        <v>0</v>
      </c>
      <c r="H20" s="206">
        <v>0</v>
      </c>
      <c r="I20" s="206">
        <v>2.84</v>
      </c>
      <c r="J20" s="206">
        <v>0.05</v>
      </c>
      <c r="K20" s="206">
        <v>2.61</v>
      </c>
      <c r="L20" s="206">
        <v>0.1</v>
      </c>
      <c r="M20" s="206">
        <v>0.1</v>
      </c>
      <c r="N20" s="206">
        <v>0.11</v>
      </c>
      <c r="O20" s="206">
        <v>0.12</v>
      </c>
      <c r="P20" s="206">
        <v>4.25</v>
      </c>
      <c r="Q20" s="206">
        <v>0.19</v>
      </c>
      <c r="R20" s="206">
        <v>0.7</v>
      </c>
      <c r="S20" s="206">
        <v>0.33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1.35</v>
      </c>
      <c r="D21" s="206">
        <v>0</v>
      </c>
      <c r="E21" s="206">
        <v>0</v>
      </c>
      <c r="F21" s="206">
        <v>2.06</v>
      </c>
      <c r="G21" s="206">
        <v>0</v>
      </c>
      <c r="H21" s="206">
        <v>0</v>
      </c>
      <c r="I21" s="206">
        <v>2.84</v>
      </c>
      <c r="J21" s="206">
        <v>0.05</v>
      </c>
      <c r="K21" s="206">
        <v>2.61</v>
      </c>
      <c r="L21" s="206">
        <v>0.1</v>
      </c>
      <c r="M21" s="206">
        <v>0.1</v>
      </c>
      <c r="N21" s="206">
        <v>0.11</v>
      </c>
      <c r="O21" s="206">
        <v>0.12</v>
      </c>
      <c r="P21" s="206">
        <v>4.25</v>
      </c>
      <c r="Q21" s="206">
        <v>0.19</v>
      </c>
      <c r="R21" s="206">
        <v>0.7</v>
      </c>
      <c r="S21" s="206">
        <v>0.33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1.35</v>
      </c>
      <c r="D22" s="206">
        <v>0</v>
      </c>
      <c r="E22" s="206">
        <v>0</v>
      </c>
      <c r="F22" s="206">
        <v>2.06</v>
      </c>
      <c r="G22" s="206">
        <v>0</v>
      </c>
      <c r="H22" s="206">
        <v>0</v>
      </c>
      <c r="I22" s="206">
        <v>2.84</v>
      </c>
      <c r="J22" s="206">
        <v>0.05</v>
      </c>
      <c r="K22" s="206">
        <v>2.61</v>
      </c>
      <c r="L22" s="206">
        <v>0.1</v>
      </c>
      <c r="M22" s="206">
        <v>0.1</v>
      </c>
      <c r="N22" s="206">
        <v>0.11</v>
      </c>
      <c r="O22" s="206">
        <v>0.12</v>
      </c>
      <c r="P22" s="206">
        <v>4.25</v>
      </c>
      <c r="Q22" s="206">
        <v>0.19</v>
      </c>
      <c r="R22" s="206">
        <v>0.7</v>
      </c>
      <c r="S22" s="206">
        <v>0.36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1.35</v>
      </c>
      <c r="D23" s="206">
        <v>0</v>
      </c>
      <c r="E23" s="206">
        <v>0</v>
      </c>
      <c r="F23" s="206">
        <v>2.06</v>
      </c>
      <c r="G23" s="206">
        <v>0</v>
      </c>
      <c r="H23" s="206">
        <v>0</v>
      </c>
      <c r="I23" s="206">
        <v>2.84</v>
      </c>
      <c r="J23" s="206">
        <v>0.05</v>
      </c>
      <c r="K23" s="206">
        <v>2.61</v>
      </c>
      <c r="L23" s="206">
        <v>0.1</v>
      </c>
      <c r="M23" s="206">
        <v>0.1</v>
      </c>
      <c r="N23" s="206">
        <v>0.11</v>
      </c>
      <c r="O23" s="206">
        <v>0.12</v>
      </c>
      <c r="P23" s="206">
        <v>4.25</v>
      </c>
      <c r="Q23" s="206">
        <v>0.19</v>
      </c>
      <c r="R23" s="206">
        <v>1.1200000000000001</v>
      </c>
      <c r="S23" s="206">
        <v>0.42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1.35</v>
      </c>
      <c r="D24" s="206">
        <v>0</v>
      </c>
      <c r="E24" s="206">
        <v>0</v>
      </c>
      <c r="F24" s="206">
        <v>2.06</v>
      </c>
      <c r="G24" s="206">
        <v>0</v>
      </c>
      <c r="H24" s="206">
        <v>0</v>
      </c>
      <c r="I24" s="206">
        <v>2.84</v>
      </c>
      <c r="J24" s="206">
        <v>0.05</v>
      </c>
      <c r="K24" s="206">
        <v>2.61</v>
      </c>
      <c r="L24" s="206">
        <v>0.1</v>
      </c>
      <c r="M24" s="206">
        <v>0.1</v>
      </c>
      <c r="N24" s="206">
        <v>0.11</v>
      </c>
      <c r="O24" s="206">
        <v>0.12</v>
      </c>
      <c r="P24" s="206">
        <v>4.25</v>
      </c>
      <c r="Q24" s="206">
        <v>0.19</v>
      </c>
      <c r="R24" s="206">
        <v>1.1200000000000001</v>
      </c>
      <c r="S24" s="206">
        <v>0.42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1.35</v>
      </c>
      <c r="D25" s="206">
        <v>0</v>
      </c>
      <c r="E25" s="206">
        <v>0</v>
      </c>
      <c r="F25" s="206">
        <v>2.06</v>
      </c>
      <c r="G25" s="206">
        <v>0</v>
      </c>
      <c r="H25" s="206">
        <v>0</v>
      </c>
      <c r="I25" s="206">
        <v>2.84</v>
      </c>
      <c r="J25" s="206">
        <v>0.05</v>
      </c>
      <c r="K25" s="206">
        <v>2.61</v>
      </c>
      <c r="L25" s="206">
        <v>0.1</v>
      </c>
      <c r="M25" s="206">
        <v>0.1</v>
      </c>
      <c r="N25" s="206">
        <v>0.11</v>
      </c>
      <c r="O25" s="206">
        <v>0.12</v>
      </c>
      <c r="P25" s="206">
        <v>4.25</v>
      </c>
      <c r="Q25" s="206">
        <v>0.19</v>
      </c>
      <c r="R25" s="206">
        <v>1.1200000000000001</v>
      </c>
      <c r="S25" s="206">
        <v>0.57999999999999996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1.35</v>
      </c>
      <c r="D26" s="206">
        <v>0</v>
      </c>
      <c r="E26" s="206">
        <v>0</v>
      </c>
      <c r="F26" s="206">
        <v>2.06</v>
      </c>
      <c r="G26" s="206">
        <v>0</v>
      </c>
      <c r="H26" s="206">
        <v>0</v>
      </c>
      <c r="I26" s="206">
        <v>2.84</v>
      </c>
      <c r="J26" s="206">
        <v>0.05</v>
      </c>
      <c r="K26" s="206">
        <v>2.61</v>
      </c>
      <c r="L26" s="206">
        <v>0.1</v>
      </c>
      <c r="M26" s="206">
        <v>0.1</v>
      </c>
      <c r="N26" s="206">
        <v>0.11</v>
      </c>
      <c r="O26" s="206">
        <v>0.12</v>
      </c>
      <c r="P26" s="206">
        <v>4.25</v>
      </c>
      <c r="Q26" s="206">
        <v>0.19</v>
      </c>
      <c r="R26" s="206">
        <v>1.1200000000000001</v>
      </c>
      <c r="S26" s="206">
        <v>0.57999999999999996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1.18</v>
      </c>
      <c r="D27" s="206">
        <v>0.16</v>
      </c>
      <c r="E27" s="206">
        <v>0</v>
      </c>
      <c r="F27" s="206">
        <v>2.06</v>
      </c>
      <c r="G27" s="206">
        <v>0</v>
      </c>
      <c r="H27" s="206">
        <v>0</v>
      </c>
      <c r="I27" s="206">
        <v>2.84</v>
      </c>
      <c r="J27" s="206">
        <v>0.05</v>
      </c>
      <c r="K27" s="206">
        <v>2.61</v>
      </c>
      <c r="L27" s="206">
        <v>0.13</v>
      </c>
      <c r="M27" s="206">
        <v>0.1</v>
      </c>
      <c r="N27" s="206">
        <v>0.11</v>
      </c>
      <c r="O27" s="206">
        <v>0.12</v>
      </c>
      <c r="P27" s="206">
        <v>4.18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5.4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1.18</v>
      </c>
      <c r="D28" s="206">
        <v>0.16</v>
      </c>
      <c r="E28" s="206">
        <v>0</v>
      </c>
      <c r="F28" s="206">
        <v>2.06</v>
      </c>
      <c r="G28" s="206">
        <v>0</v>
      </c>
      <c r="H28" s="206">
        <v>0</v>
      </c>
      <c r="I28" s="206">
        <v>2.84</v>
      </c>
      <c r="J28" s="206">
        <v>0.05</v>
      </c>
      <c r="K28" s="206">
        <v>2.61</v>
      </c>
      <c r="L28" s="206">
        <v>0.1</v>
      </c>
      <c r="M28" s="206">
        <v>0.1</v>
      </c>
      <c r="N28" s="206">
        <v>0.11</v>
      </c>
      <c r="O28" s="206">
        <v>0.12</v>
      </c>
      <c r="P28" s="206">
        <v>4.18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5.4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1.18</v>
      </c>
      <c r="D29" s="206">
        <v>0.16</v>
      </c>
      <c r="E29" s="206">
        <v>0</v>
      </c>
      <c r="F29" s="206">
        <v>2.06</v>
      </c>
      <c r="G29" s="206">
        <v>0</v>
      </c>
      <c r="H29" s="206">
        <v>0</v>
      </c>
      <c r="I29" s="206">
        <v>2.84</v>
      </c>
      <c r="J29" s="206">
        <v>0.05</v>
      </c>
      <c r="K29" s="206">
        <v>2.61</v>
      </c>
      <c r="L29" s="206">
        <v>0.1</v>
      </c>
      <c r="M29" s="206">
        <v>0.1</v>
      </c>
      <c r="N29" s="206">
        <v>0.11</v>
      </c>
      <c r="O29" s="206">
        <v>0.12</v>
      </c>
      <c r="P29" s="206">
        <v>4.18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5.4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1.18</v>
      </c>
      <c r="D30" s="206">
        <v>0.16</v>
      </c>
      <c r="E30" s="206">
        <v>0</v>
      </c>
      <c r="F30" s="206">
        <v>2.06</v>
      </c>
      <c r="G30" s="206">
        <v>0</v>
      </c>
      <c r="H30" s="206">
        <v>0</v>
      </c>
      <c r="I30" s="206">
        <v>2.84</v>
      </c>
      <c r="J30" s="206">
        <v>0.05</v>
      </c>
      <c r="K30" s="206">
        <v>2.61</v>
      </c>
      <c r="L30" s="206">
        <v>0.1</v>
      </c>
      <c r="M30" s="206">
        <v>0.1</v>
      </c>
      <c r="N30" s="206">
        <v>0.11</v>
      </c>
      <c r="O30" s="206">
        <v>0.12</v>
      </c>
      <c r="P30" s="206">
        <v>4.18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5.4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1.18</v>
      </c>
      <c r="D31" s="206">
        <v>0.16</v>
      </c>
      <c r="E31" s="206">
        <v>0</v>
      </c>
      <c r="F31" s="206">
        <v>2.06</v>
      </c>
      <c r="G31" s="206">
        <v>0</v>
      </c>
      <c r="H31" s="206">
        <v>0</v>
      </c>
      <c r="I31" s="206">
        <v>2.84</v>
      </c>
      <c r="J31" s="206">
        <v>0.05</v>
      </c>
      <c r="K31" s="206">
        <v>2.61</v>
      </c>
      <c r="L31" s="206">
        <v>0.1</v>
      </c>
      <c r="M31" s="206">
        <v>0.1</v>
      </c>
      <c r="N31" s="206">
        <v>0.11</v>
      </c>
      <c r="O31" s="206">
        <v>0.12</v>
      </c>
      <c r="P31" s="206">
        <v>4.18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1.18</v>
      </c>
      <c r="D32" s="206">
        <v>0.16</v>
      </c>
      <c r="E32" s="206">
        <v>0</v>
      </c>
      <c r="F32" s="206">
        <v>2.06</v>
      </c>
      <c r="G32" s="206">
        <v>0</v>
      </c>
      <c r="H32" s="206">
        <v>0</v>
      </c>
      <c r="I32" s="206">
        <v>2.84</v>
      </c>
      <c r="J32" s="206">
        <v>0.05</v>
      </c>
      <c r="K32" s="206">
        <v>2.61</v>
      </c>
      <c r="L32" s="206">
        <v>0.1</v>
      </c>
      <c r="M32" s="206">
        <v>0.1</v>
      </c>
      <c r="N32" s="206">
        <v>0.11</v>
      </c>
      <c r="O32" s="206">
        <v>0.12</v>
      </c>
      <c r="P32" s="206">
        <v>4.18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1.18</v>
      </c>
      <c r="D33" s="206">
        <v>0.16</v>
      </c>
      <c r="E33" s="206">
        <v>0</v>
      </c>
      <c r="F33" s="206">
        <v>2.06</v>
      </c>
      <c r="G33" s="206">
        <v>0</v>
      </c>
      <c r="H33" s="206">
        <v>0</v>
      </c>
      <c r="I33" s="206">
        <v>2.84</v>
      </c>
      <c r="J33" s="206">
        <v>0.05</v>
      </c>
      <c r="K33" s="206">
        <v>2.61</v>
      </c>
      <c r="L33" s="206">
        <v>0.1</v>
      </c>
      <c r="M33" s="206">
        <v>0.1</v>
      </c>
      <c r="N33" s="206">
        <v>0.11</v>
      </c>
      <c r="O33" s="206">
        <v>0.12</v>
      </c>
      <c r="P33" s="206">
        <v>4.18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1.18</v>
      </c>
      <c r="D34" s="206">
        <v>0.16</v>
      </c>
      <c r="E34" s="206">
        <v>0</v>
      </c>
      <c r="F34" s="206">
        <v>2.06</v>
      </c>
      <c r="G34" s="206">
        <v>0</v>
      </c>
      <c r="H34" s="206">
        <v>0</v>
      </c>
      <c r="I34" s="206">
        <v>2.84</v>
      </c>
      <c r="J34" s="206">
        <v>0.05</v>
      </c>
      <c r="K34" s="206">
        <v>2.61</v>
      </c>
      <c r="L34" s="206">
        <v>0.1</v>
      </c>
      <c r="M34" s="206">
        <v>0.1</v>
      </c>
      <c r="N34" s="206">
        <v>0.11</v>
      </c>
      <c r="O34" s="206">
        <v>0.12</v>
      </c>
      <c r="P34" s="206">
        <v>4.18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1.17</v>
      </c>
      <c r="D35" s="206">
        <v>0.16</v>
      </c>
      <c r="E35" s="206">
        <v>0</v>
      </c>
      <c r="F35" s="206">
        <v>1.45</v>
      </c>
      <c r="G35" s="206">
        <v>0.61</v>
      </c>
      <c r="H35" s="206">
        <v>0</v>
      </c>
      <c r="I35" s="206">
        <v>2.74</v>
      </c>
      <c r="J35" s="206">
        <v>7.0000000000000007E-2</v>
      </c>
      <c r="K35" s="206">
        <v>2.61</v>
      </c>
      <c r="L35" s="206">
        <v>0.1</v>
      </c>
      <c r="M35" s="206">
        <v>0.1</v>
      </c>
      <c r="N35" s="206">
        <v>0.11</v>
      </c>
      <c r="O35" s="206">
        <v>0.12</v>
      </c>
      <c r="P35" s="206">
        <v>4.2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1.17</v>
      </c>
      <c r="D36" s="206">
        <v>0.16</v>
      </c>
      <c r="E36" s="206">
        <v>0</v>
      </c>
      <c r="F36" s="206">
        <v>1.45</v>
      </c>
      <c r="G36" s="206">
        <v>0.61</v>
      </c>
      <c r="H36" s="206">
        <v>0</v>
      </c>
      <c r="I36" s="206">
        <v>2.74</v>
      </c>
      <c r="J36" s="206">
        <v>7.0000000000000007E-2</v>
      </c>
      <c r="K36" s="206">
        <v>2.61</v>
      </c>
      <c r="L36" s="206">
        <v>0.1</v>
      </c>
      <c r="M36" s="206">
        <v>0.1</v>
      </c>
      <c r="N36" s="206">
        <v>0.11</v>
      </c>
      <c r="O36" s="206">
        <v>0.12</v>
      </c>
      <c r="P36" s="206">
        <v>4.2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1.17</v>
      </c>
      <c r="D37" s="206">
        <v>0.16</v>
      </c>
      <c r="E37" s="206">
        <v>0</v>
      </c>
      <c r="F37" s="206">
        <v>1.45</v>
      </c>
      <c r="G37" s="206">
        <v>0.61</v>
      </c>
      <c r="H37" s="206">
        <v>0</v>
      </c>
      <c r="I37" s="206">
        <v>2.74</v>
      </c>
      <c r="J37" s="206">
        <v>7.0000000000000007E-2</v>
      </c>
      <c r="K37" s="206">
        <v>2.61</v>
      </c>
      <c r="L37" s="206">
        <v>0.1</v>
      </c>
      <c r="M37" s="206">
        <v>0.1</v>
      </c>
      <c r="N37" s="206">
        <v>0.11</v>
      </c>
      <c r="O37" s="206">
        <v>0.12</v>
      </c>
      <c r="P37" s="206">
        <v>4.2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2.89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1.17</v>
      </c>
      <c r="D38" s="206">
        <v>0.16</v>
      </c>
      <c r="E38" s="206">
        <v>0</v>
      </c>
      <c r="F38" s="206">
        <v>1.45</v>
      </c>
      <c r="G38" s="206">
        <v>0.61</v>
      </c>
      <c r="H38" s="206">
        <v>0</v>
      </c>
      <c r="I38" s="206">
        <v>2.74</v>
      </c>
      <c r="J38" s="206">
        <v>7.0000000000000007E-2</v>
      </c>
      <c r="K38" s="206">
        <v>2.61</v>
      </c>
      <c r="L38" s="206">
        <v>0.1</v>
      </c>
      <c r="M38" s="206">
        <v>0.1</v>
      </c>
      <c r="N38" s="206">
        <v>0.11</v>
      </c>
      <c r="O38" s="206">
        <v>0.12</v>
      </c>
      <c r="P38" s="206">
        <v>4.2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2.89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1.17</v>
      </c>
      <c r="D39" s="206">
        <v>0.16</v>
      </c>
      <c r="E39" s="206">
        <v>0</v>
      </c>
      <c r="F39" s="206">
        <v>1.45</v>
      </c>
      <c r="G39" s="206">
        <v>0.61</v>
      </c>
      <c r="H39" s="206">
        <v>0</v>
      </c>
      <c r="I39" s="206">
        <v>2.74</v>
      </c>
      <c r="J39" s="206">
        <v>7.0000000000000007E-2</v>
      </c>
      <c r="K39" s="206">
        <v>2.61</v>
      </c>
      <c r="L39" s="206">
        <v>0.1</v>
      </c>
      <c r="M39" s="206">
        <v>0.1</v>
      </c>
      <c r="N39" s="206">
        <v>0.11</v>
      </c>
      <c r="O39" s="206">
        <v>0.12</v>
      </c>
      <c r="P39" s="206">
        <v>4.2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2.89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1.17</v>
      </c>
      <c r="D40" s="206">
        <v>0.16</v>
      </c>
      <c r="E40" s="206">
        <v>0</v>
      </c>
      <c r="F40" s="206">
        <v>1.45</v>
      </c>
      <c r="G40" s="206">
        <v>0.61</v>
      </c>
      <c r="H40" s="206">
        <v>0</v>
      </c>
      <c r="I40" s="206">
        <v>2.74</v>
      </c>
      <c r="J40" s="206">
        <v>7.0000000000000007E-2</v>
      </c>
      <c r="K40" s="206">
        <v>2.61</v>
      </c>
      <c r="L40" s="206">
        <v>0.1</v>
      </c>
      <c r="M40" s="206">
        <v>0.1</v>
      </c>
      <c r="N40" s="206">
        <v>0.11</v>
      </c>
      <c r="O40" s="206">
        <v>0.12</v>
      </c>
      <c r="P40" s="206">
        <v>4.2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2.89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1.17</v>
      </c>
      <c r="D41" s="206">
        <v>0.16</v>
      </c>
      <c r="E41" s="206">
        <v>0</v>
      </c>
      <c r="F41" s="206">
        <v>1.45</v>
      </c>
      <c r="G41" s="206">
        <v>0.61</v>
      </c>
      <c r="H41" s="206">
        <v>0</v>
      </c>
      <c r="I41" s="206">
        <v>2.74</v>
      </c>
      <c r="J41" s="206">
        <v>7.0000000000000007E-2</v>
      </c>
      <c r="K41" s="206">
        <v>2.61</v>
      </c>
      <c r="L41" s="206">
        <v>0.1</v>
      </c>
      <c r="M41" s="206">
        <v>0.1</v>
      </c>
      <c r="N41" s="206">
        <v>0.11</v>
      </c>
      <c r="O41" s="206">
        <v>0.12</v>
      </c>
      <c r="P41" s="206">
        <v>4.2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2.89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1.17</v>
      </c>
      <c r="D42" s="206">
        <v>0.16</v>
      </c>
      <c r="E42" s="206">
        <v>0</v>
      </c>
      <c r="F42" s="206">
        <v>1.45</v>
      </c>
      <c r="G42" s="206">
        <v>0.61</v>
      </c>
      <c r="H42" s="206">
        <v>0</v>
      </c>
      <c r="I42" s="206">
        <v>2.74</v>
      </c>
      <c r="J42" s="206">
        <v>7.0000000000000007E-2</v>
      </c>
      <c r="K42" s="206">
        <v>2.61</v>
      </c>
      <c r="L42" s="206">
        <v>0.1</v>
      </c>
      <c r="M42" s="206">
        <v>0.1</v>
      </c>
      <c r="N42" s="206">
        <v>0.11</v>
      </c>
      <c r="O42" s="206">
        <v>0.12</v>
      </c>
      <c r="P42" s="206">
        <v>4.2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2.89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1.17</v>
      </c>
      <c r="D43" s="206">
        <v>0.16</v>
      </c>
      <c r="E43" s="206">
        <v>0</v>
      </c>
      <c r="F43" s="206">
        <v>2.06</v>
      </c>
      <c r="G43" s="206">
        <v>0</v>
      </c>
      <c r="H43" s="206">
        <v>0</v>
      </c>
      <c r="I43" s="206">
        <v>2.74</v>
      </c>
      <c r="J43" s="206">
        <v>7.0000000000000007E-2</v>
      </c>
      <c r="K43" s="206">
        <v>2.61</v>
      </c>
      <c r="L43" s="206">
        <v>0.1</v>
      </c>
      <c r="M43" s="206">
        <v>0.1</v>
      </c>
      <c r="N43" s="206">
        <v>0.11</v>
      </c>
      <c r="O43" s="206">
        <v>0.12</v>
      </c>
      <c r="P43" s="206">
        <v>4.2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2.89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1.17</v>
      </c>
      <c r="D44" s="206">
        <v>0.16</v>
      </c>
      <c r="E44" s="206">
        <v>0</v>
      </c>
      <c r="F44" s="206">
        <v>2.06</v>
      </c>
      <c r="G44" s="206">
        <v>0</v>
      </c>
      <c r="H44" s="206">
        <v>0</v>
      </c>
      <c r="I44" s="206">
        <v>2.74</v>
      </c>
      <c r="J44" s="206">
        <v>7.0000000000000007E-2</v>
      </c>
      <c r="K44" s="206">
        <v>2.61</v>
      </c>
      <c r="L44" s="206">
        <v>0.1</v>
      </c>
      <c r="M44" s="206">
        <v>0.1</v>
      </c>
      <c r="N44" s="206">
        <v>0.11</v>
      </c>
      <c r="O44" s="206">
        <v>0.12</v>
      </c>
      <c r="P44" s="206">
        <v>4.2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2.89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1.17</v>
      </c>
      <c r="D45" s="206">
        <v>0.16</v>
      </c>
      <c r="E45" s="206">
        <v>0</v>
      </c>
      <c r="F45" s="206">
        <v>2.06</v>
      </c>
      <c r="G45" s="206">
        <v>0</v>
      </c>
      <c r="H45" s="206">
        <v>0</v>
      </c>
      <c r="I45" s="206">
        <v>2.74</v>
      </c>
      <c r="J45" s="206">
        <v>7.0000000000000007E-2</v>
      </c>
      <c r="K45" s="206">
        <v>2.61</v>
      </c>
      <c r="L45" s="206">
        <v>0.1</v>
      </c>
      <c r="M45" s="206">
        <v>0.1</v>
      </c>
      <c r="N45" s="206">
        <v>0.11</v>
      </c>
      <c r="O45" s="206">
        <v>0.12</v>
      </c>
      <c r="P45" s="206">
        <v>4.2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2.89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1.17</v>
      </c>
      <c r="D46" s="206">
        <v>0.16</v>
      </c>
      <c r="E46" s="206">
        <v>0</v>
      </c>
      <c r="F46" s="206">
        <v>2.06</v>
      </c>
      <c r="G46" s="206">
        <v>0</v>
      </c>
      <c r="H46" s="206">
        <v>0</v>
      </c>
      <c r="I46" s="206">
        <v>2.74</v>
      </c>
      <c r="J46" s="206">
        <v>7.0000000000000007E-2</v>
      </c>
      <c r="K46" s="206">
        <v>2.61</v>
      </c>
      <c r="L46" s="206">
        <v>0.1</v>
      </c>
      <c r="M46" s="206">
        <v>0.1</v>
      </c>
      <c r="N46" s="206">
        <v>0.11</v>
      </c>
      <c r="O46" s="206">
        <v>0.12</v>
      </c>
      <c r="P46" s="206">
        <v>4.2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1.17</v>
      </c>
      <c r="D47" s="206">
        <v>0.16</v>
      </c>
      <c r="E47" s="206">
        <v>0</v>
      </c>
      <c r="F47" s="206">
        <v>2.06</v>
      </c>
      <c r="G47" s="206">
        <v>0</v>
      </c>
      <c r="H47" s="206">
        <v>0</v>
      </c>
      <c r="I47" s="206">
        <v>2.74</v>
      </c>
      <c r="J47" s="206">
        <v>7.0000000000000007E-2</v>
      </c>
      <c r="K47" s="206">
        <v>2.61</v>
      </c>
      <c r="L47" s="206">
        <v>0.1</v>
      </c>
      <c r="M47" s="206">
        <v>0.1</v>
      </c>
      <c r="N47" s="206">
        <v>0.11</v>
      </c>
      <c r="O47" s="206">
        <v>0.12</v>
      </c>
      <c r="P47" s="206">
        <v>4.2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1.17</v>
      </c>
      <c r="D48" s="206">
        <v>0.16</v>
      </c>
      <c r="E48" s="206">
        <v>0</v>
      </c>
      <c r="F48" s="206">
        <v>2.06</v>
      </c>
      <c r="G48" s="206">
        <v>0</v>
      </c>
      <c r="H48" s="206">
        <v>0</v>
      </c>
      <c r="I48" s="206">
        <v>2.74</v>
      </c>
      <c r="J48" s="206">
        <v>7.0000000000000007E-2</v>
      </c>
      <c r="K48" s="206">
        <v>2.61</v>
      </c>
      <c r="L48" s="206">
        <v>0.1</v>
      </c>
      <c r="M48" s="206">
        <v>0.1</v>
      </c>
      <c r="N48" s="206">
        <v>0.11</v>
      </c>
      <c r="O48" s="206">
        <v>0.12</v>
      </c>
      <c r="P48" s="206">
        <v>4.2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1.17</v>
      </c>
      <c r="D49" s="206">
        <v>0.16</v>
      </c>
      <c r="E49" s="206">
        <v>0</v>
      </c>
      <c r="F49" s="206">
        <v>2.06</v>
      </c>
      <c r="G49" s="206">
        <v>0</v>
      </c>
      <c r="H49" s="206">
        <v>0</v>
      </c>
      <c r="I49" s="206">
        <v>2.74</v>
      </c>
      <c r="J49" s="206">
        <v>7.0000000000000007E-2</v>
      </c>
      <c r="K49" s="206">
        <v>2.61</v>
      </c>
      <c r="L49" s="206">
        <v>0.1</v>
      </c>
      <c r="M49" s="206">
        <v>0.1</v>
      </c>
      <c r="N49" s="206">
        <v>0.11</v>
      </c>
      <c r="O49" s="206">
        <v>0.12</v>
      </c>
      <c r="P49" s="206">
        <v>4.2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1.33</v>
      </c>
      <c r="D50" s="206">
        <v>0</v>
      </c>
      <c r="E50" s="206">
        <v>0</v>
      </c>
      <c r="F50" s="206">
        <v>2.06</v>
      </c>
      <c r="G50" s="206">
        <v>0</v>
      </c>
      <c r="H50" s="206">
        <v>0</v>
      </c>
      <c r="I50" s="206">
        <v>2.74</v>
      </c>
      <c r="J50" s="206">
        <v>7.0000000000000007E-2</v>
      </c>
      <c r="K50" s="206">
        <v>2.61</v>
      </c>
      <c r="L50" s="206">
        <v>0.1</v>
      </c>
      <c r="M50" s="206">
        <v>0.1</v>
      </c>
      <c r="N50" s="206">
        <v>0.11</v>
      </c>
      <c r="O50" s="206">
        <v>0.12</v>
      </c>
      <c r="P50" s="206">
        <v>4.2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1.33</v>
      </c>
      <c r="D51" s="206">
        <v>0</v>
      </c>
      <c r="E51" s="206">
        <v>0</v>
      </c>
      <c r="F51" s="206">
        <v>2.06</v>
      </c>
      <c r="G51" s="206">
        <v>0</v>
      </c>
      <c r="H51" s="206">
        <v>0</v>
      </c>
      <c r="I51" s="206">
        <v>2.79</v>
      </c>
      <c r="J51" s="206">
        <v>0.05</v>
      </c>
      <c r="K51" s="206">
        <v>2.61</v>
      </c>
      <c r="L51" s="206">
        <v>0.1</v>
      </c>
      <c r="M51" s="206">
        <v>0.1</v>
      </c>
      <c r="N51" s="206">
        <v>0.11</v>
      </c>
      <c r="O51" s="206">
        <v>0.12</v>
      </c>
      <c r="P51" s="206">
        <v>4.2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1.33</v>
      </c>
      <c r="D52" s="206">
        <v>0</v>
      </c>
      <c r="E52" s="206">
        <v>0</v>
      </c>
      <c r="F52" s="206">
        <v>2.06</v>
      </c>
      <c r="G52" s="206">
        <v>0</v>
      </c>
      <c r="H52" s="206">
        <v>0</v>
      </c>
      <c r="I52" s="206">
        <v>2.79</v>
      </c>
      <c r="J52" s="206">
        <v>0.05</v>
      </c>
      <c r="K52" s="206">
        <v>2.61</v>
      </c>
      <c r="L52" s="206">
        <v>0.1</v>
      </c>
      <c r="M52" s="206">
        <v>0.1</v>
      </c>
      <c r="N52" s="206">
        <v>0.11</v>
      </c>
      <c r="O52" s="206">
        <v>0.12</v>
      </c>
      <c r="P52" s="206">
        <v>4.2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1.33</v>
      </c>
      <c r="D53" s="206">
        <v>0</v>
      </c>
      <c r="E53" s="206">
        <v>0</v>
      </c>
      <c r="F53" s="206">
        <v>2.06</v>
      </c>
      <c r="G53" s="206">
        <v>0</v>
      </c>
      <c r="H53" s="206">
        <v>0</v>
      </c>
      <c r="I53" s="206">
        <v>2.79</v>
      </c>
      <c r="J53" s="206">
        <v>0.05</v>
      </c>
      <c r="K53" s="206">
        <v>2.61</v>
      </c>
      <c r="L53" s="206">
        <v>0.1</v>
      </c>
      <c r="M53" s="206">
        <v>0.1</v>
      </c>
      <c r="N53" s="206">
        <v>0.11</v>
      </c>
      <c r="O53" s="206">
        <v>0.12</v>
      </c>
      <c r="P53" s="206">
        <v>4.2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5.4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1.33</v>
      </c>
      <c r="D54" s="206">
        <v>0</v>
      </c>
      <c r="E54" s="206">
        <v>0</v>
      </c>
      <c r="F54" s="206">
        <v>2.06</v>
      </c>
      <c r="G54" s="206">
        <v>0</v>
      </c>
      <c r="H54" s="206">
        <v>0</v>
      </c>
      <c r="I54" s="206">
        <v>2.79</v>
      </c>
      <c r="J54" s="206">
        <v>0.05</v>
      </c>
      <c r="K54" s="206">
        <v>2.61</v>
      </c>
      <c r="L54" s="206">
        <v>0.1</v>
      </c>
      <c r="M54" s="206">
        <v>0.1</v>
      </c>
      <c r="N54" s="206">
        <v>0.11</v>
      </c>
      <c r="O54" s="206">
        <v>0.12</v>
      </c>
      <c r="P54" s="206">
        <v>4.2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5.4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1.33</v>
      </c>
      <c r="D55" s="206">
        <v>0</v>
      </c>
      <c r="E55" s="206">
        <v>0</v>
      </c>
      <c r="F55" s="206">
        <v>2.06</v>
      </c>
      <c r="G55" s="206">
        <v>0</v>
      </c>
      <c r="H55" s="206">
        <v>0</v>
      </c>
      <c r="I55" s="206">
        <v>2.79</v>
      </c>
      <c r="J55" s="206">
        <v>0.05</v>
      </c>
      <c r="K55" s="206">
        <v>2.61</v>
      </c>
      <c r="L55" s="206">
        <v>0.1</v>
      </c>
      <c r="M55" s="206">
        <v>0.1</v>
      </c>
      <c r="N55" s="206">
        <v>0.11</v>
      </c>
      <c r="O55" s="206">
        <v>0.12</v>
      </c>
      <c r="P55" s="206">
        <v>4.2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5.4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1.33</v>
      </c>
      <c r="D56" s="206">
        <v>0</v>
      </c>
      <c r="E56" s="206">
        <v>0</v>
      </c>
      <c r="F56" s="206">
        <v>2.06</v>
      </c>
      <c r="G56" s="206">
        <v>0</v>
      </c>
      <c r="H56" s="206">
        <v>0</v>
      </c>
      <c r="I56" s="206">
        <v>2.79</v>
      </c>
      <c r="J56" s="206">
        <v>0.05</v>
      </c>
      <c r="K56" s="206">
        <v>2.61</v>
      </c>
      <c r="L56" s="206">
        <v>0.1</v>
      </c>
      <c r="M56" s="206">
        <v>0.1</v>
      </c>
      <c r="N56" s="206">
        <v>0.11</v>
      </c>
      <c r="O56" s="206">
        <v>0.12</v>
      </c>
      <c r="P56" s="206">
        <v>4.2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5.4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1.33</v>
      </c>
      <c r="D57" s="206">
        <v>0</v>
      </c>
      <c r="E57" s="206">
        <v>0</v>
      </c>
      <c r="F57" s="206">
        <v>2.06</v>
      </c>
      <c r="G57" s="206">
        <v>0</v>
      </c>
      <c r="H57" s="206">
        <v>0</v>
      </c>
      <c r="I57" s="206">
        <v>2.79</v>
      </c>
      <c r="J57" s="206">
        <v>0.05</v>
      </c>
      <c r="K57" s="206">
        <v>2.61</v>
      </c>
      <c r="L57" s="206">
        <v>0.1</v>
      </c>
      <c r="M57" s="206">
        <v>0.1</v>
      </c>
      <c r="N57" s="206">
        <v>0.11</v>
      </c>
      <c r="O57" s="206">
        <v>0.12</v>
      </c>
      <c r="P57" s="206">
        <v>4.2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5.4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1.33</v>
      </c>
      <c r="D58" s="206">
        <v>0</v>
      </c>
      <c r="E58" s="206">
        <v>0</v>
      </c>
      <c r="F58" s="206">
        <v>2.06</v>
      </c>
      <c r="G58" s="206">
        <v>0</v>
      </c>
      <c r="H58" s="206">
        <v>0</v>
      </c>
      <c r="I58" s="206">
        <v>2.79</v>
      </c>
      <c r="J58" s="206">
        <v>0.05</v>
      </c>
      <c r="K58" s="206">
        <v>2.61</v>
      </c>
      <c r="L58" s="206">
        <v>0.1</v>
      </c>
      <c r="M58" s="206">
        <v>0.1</v>
      </c>
      <c r="N58" s="206">
        <v>0.11</v>
      </c>
      <c r="O58" s="206">
        <v>0.12</v>
      </c>
      <c r="P58" s="206">
        <v>4.2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5.4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1.33</v>
      </c>
      <c r="D59" s="206">
        <v>0</v>
      </c>
      <c r="E59" s="206">
        <v>0</v>
      </c>
      <c r="F59" s="206">
        <v>2.06</v>
      </c>
      <c r="G59" s="206">
        <v>0</v>
      </c>
      <c r="H59" s="206">
        <v>0</v>
      </c>
      <c r="I59" s="206">
        <v>2.79</v>
      </c>
      <c r="J59" s="206">
        <v>0.05</v>
      </c>
      <c r="K59" s="206">
        <v>2.61</v>
      </c>
      <c r="L59" s="206">
        <v>0.1</v>
      </c>
      <c r="M59" s="206">
        <v>0.1</v>
      </c>
      <c r="N59" s="206">
        <v>0.11</v>
      </c>
      <c r="O59" s="206">
        <v>0.12</v>
      </c>
      <c r="P59" s="206">
        <v>4.2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5.4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1.33</v>
      </c>
      <c r="D60" s="206">
        <v>0</v>
      </c>
      <c r="E60" s="206">
        <v>0</v>
      </c>
      <c r="F60" s="206">
        <v>2.06</v>
      </c>
      <c r="G60" s="206">
        <v>0</v>
      </c>
      <c r="H60" s="206">
        <v>0</v>
      </c>
      <c r="I60" s="206">
        <v>2.79</v>
      </c>
      <c r="J60" s="206">
        <v>0.05</v>
      </c>
      <c r="K60" s="206">
        <v>2.61</v>
      </c>
      <c r="L60" s="206">
        <v>0.1</v>
      </c>
      <c r="M60" s="206">
        <v>0.1</v>
      </c>
      <c r="N60" s="206">
        <v>0.11</v>
      </c>
      <c r="O60" s="206">
        <v>0.12</v>
      </c>
      <c r="P60" s="206">
        <v>4.2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5.4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1.33</v>
      </c>
      <c r="D61" s="206">
        <v>0</v>
      </c>
      <c r="E61" s="206">
        <v>0</v>
      </c>
      <c r="F61" s="206">
        <v>2.06</v>
      </c>
      <c r="G61" s="206">
        <v>0</v>
      </c>
      <c r="H61" s="206">
        <v>0</v>
      </c>
      <c r="I61" s="206">
        <v>2.79</v>
      </c>
      <c r="J61" s="206">
        <v>0.05</v>
      </c>
      <c r="K61" s="206">
        <v>2.61</v>
      </c>
      <c r="L61" s="206">
        <v>0.1</v>
      </c>
      <c r="M61" s="206">
        <v>0.1</v>
      </c>
      <c r="N61" s="206">
        <v>0.11</v>
      </c>
      <c r="O61" s="206">
        <v>0.12</v>
      </c>
      <c r="P61" s="206">
        <v>4.2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5.4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1.33</v>
      </c>
      <c r="D62" s="206">
        <v>0</v>
      </c>
      <c r="E62" s="206">
        <v>0</v>
      </c>
      <c r="F62" s="206">
        <v>2.06</v>
      </c>
      <c r="G62" s="206">
        <v>0</v>
      </c>
      <c r="H62" s="206">
        <v>0</v>
      </c>
      <c r="I62" s="206">
        <v>2.79</v>
      </c>
      <c r="J62" s="206">
        <v>0.05</v>
      </c>
      <c r="K62" s="206">
        <v>2.61</v>
      </c>
      <c r="L62" s="206">
        <v>0.1</v>
      </c>
      <c r="M62" s="206">
        <v>0.1</v>
      </c>
      <c r="N62" s="206">
        <v>0.11</v>
      </c>
      <c r="O62" s="206">
        <v>0.12</v>
      </c>
      <c r="P62" s="206">
        <v>4.2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5.4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1.33</v>
      </c>
      <c r="D63" s="206">
        <v>0</v>
      </c>
      <c r="E63" s="206">
        <v>0</v>
      </c>
      <c r="F63" s="206">
        <v>2.06</v>
      </c>
      <c r="G63" s="206">
        <v>0</v>
      </c>
      <c r="H63" s="206">
        <v>0</v>
      </c>
      <c r="I63" s="206">
        <v>2.79</v>
      </c>
      <c r="J63" s="206">
        <v>0.05</v>
      </c>
      <c r="K63" s="206">
        <v>2.61</v>
      </c>
      <c r="L63" s="206">
        <v>0.1</v>
      </c>
      <c r="M63" s="206">
        <v>0.1</v>
      </c>
      <c r="N63" s="206">
        <v>0.11</v>
      </c>
      <c r="O63" s="206">
        <v>0.12</v>
      </c>
      <c r="P63" s="206">
        <v>4.2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60.6</v>
      </c>
      <c r="AI63" s="206">
        <v>0</v>
      </c>
      <c r="AJ63" s="206">
        <v>0</v>
      </c>
      <c r="AK63" s="206">
        <v>5.4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1.33</v>
      </c>
      <c r="D64" s="206">
        <v>0</v>
      </c>
      <c r="E64" s="206">
        <v>0</v>
      </c>
      <c r="F64" s="206">
        <v>2.06</v>
      </c>
      <c r="G64" s="206">
        <v>0</v>
      </c>
      <c r="H64" s="206">
        <v>0</v>
      </c>
      <c r="I64" s="206">
        <v>2.79</v>
      </c>
      <c r="J64" s="206">
        <v>0.05</v>
      </c>
      <c r="K64" s="206">
        <v>2.61</v>
      </c>
      <c r="L64" s="206">
        <v>0.1</v>
      </c>
      <c r="M64" s="206">
        <v>0.1</v>
      </c>
      <c r="N64" s="206">
        <v>0.11</v>
      </c>
      <c r="O64" s="206">
        <v>0.12</v>
      </c>
      <c r="P64" s="206">
        <v>4.2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60.6</v>
      </c>
      <c r="AI64" s="206">
        <v>0</v>
      </c>
      <c r="AJ64" s="206">
        <v>0</v>
      </c>
      <c r="AK64" s="206">
        <v>5.4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1.33</v>
      </c>
      <c r="D65" s="206">
        <v>0</v>
      </c>
      <c r="E65" s="206">
        <v>0</v>
      </c>
      <c r="F65" s="206">
        <v>2.06</v>
      </c>
      <c r="G65" s="206">
        <v>0</v>
      </c>
      <c r="H65" s="206">
        <v>0</v>
      </c>
      <c r="I65" s="206">
        <v>2.79</v>
      </c>
      <c r="J65" s="206">
        <v>0.05</v>
      </c>
      <c r="K65" s="206">
        <v>2.61</v>
      </c>
      <c r="L65" s="206">
        <v>0.1</v>
      </c>
      <c r="M65" s="206">
        <v>0.1</v>
      </c>
      <c r="N65" s="206">
        <v>0.11</v>
      </c>
      <c r="O65" s="206">
        <v>0.12</v>
      </c>
      <c r="P65" s="206">
        <v>4.2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60.6</v>
      </c>
      <c r="AI65" s="206">
        <v>0</v>
      </c>
      <c r="AJ65" s="206">
        <v>0</v>
      </c>
      <c r="AK65" s="206">
        <v>5.4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1.33</v>
      </c>
      <c r="D66" s="206">
        <v>0</v>
      </c>
      <c r="E66" s="206">
        <v>0</v>
      </c>
      <c r="F66" s="206">
        <v>2.06</v>
      </c>
      <c r="G66" s="206">
        <v>0</v>
      </c>
      <c r="H66" s="206">
        <v>0</v>
      </c>
      <c r="I66" s="206">
        <v>2.79</v>
      </c>
      <c r="J66" s="206">
        <v>0.05</v>
      </c>
      <c r="K66" s="206">
        <v>2.61</v>
      </c>
      <c r="L66" s="206">
        <v>0.1</v>
      </c>
      <c r="M66" s="206">
        <v>0.1</v>
      </c>
      <c r="N66" s="206">
        <v>0.11</v>
      </c>
      <c r="O66" s="206">
        <v>0.12</v>
      </c>
      <c r="P66" s="206">
        <v>4.2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60.6</v>
      </c>
      <c r="AI66" s="206">
        <v>0</v>
      </c>
      <c r="AJ66" s="206">
        <v>0</v>
      </c>
      <c r="AK66" s="206">
        <v>5.4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1.33</v>
      </c>
      <c r="D67" s="206">
        <v>0</v>
      </c>
      <c r="E67" s="206">
        <v>0</v>
      </c>
      <c r="F67" s="206">
        <v>2.06</v>
      </c>
      <c r="G67" s="206">
        <v>0</v>
      </c>
      <c r="H67" s="206">
        <v>0</v>
      </c>
      <c r="I67" s="206">
        <v>2.79</v>
      </c>
      <c r="J67" s="206">
        <v>0.05</v>
      </c>
      <c r="K67" s="206">
        <v>2.61</v>
      </c>
      <c r="L67" s="206">
        <v>0.1</v>
      </c>
      <c r="M67" s="206">
        <v>0.1</v>
      </c>
      <c r="N67" s="206">
        <v>0.11</v>
      </c>
      <c r="O67" s="206">
        <v>0.12</v>
      </c>
      <c r="P67" s="206">
        <v>4.2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60.6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1.33</v>
      </c>
      <c r="D68" s="206">
        <v>0</v>
      </c>
      <c r="E68" s="206">
        <v>0</v>
      </c>
      <c r="F68" s="206">
        <v>2.06</v>
      </c>
      <c r="G68" s="206">
        <v>0</v>
      </c>
      <c r="H68" s="206">
        <v>0</v>
      </c>
      <c r="I68" s="206">
        <v>2.79</v>
      </c>
      <c r="J68" s="206">
        <v>0.05</v>
      </c>
      <c r="K68" s="206">
        <v>2.61</v>
      </c>
      <c r="L68" s="206">
        <v>0.1</v>
      </c>
      <c r="M68" s="206">
        <v>0.1</v>
      </c>
      <c r="N68" s="206">
        <v>0.11</v>
      </c>
      <c r="O68" s="206">
        <v>0.12</v>
      </c>
      <c r="P68" s="206">
        <v>4.2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60.6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1.33</v>
      </c>
      <c r="D69" s="206">
        <v>0</v>
      </c>
      <c r="E69" s="206">
        <v>0</v>
      </c>
      <c r="F69" s="206">
        <v>2.06</v>
      </c>
      <c r="G69" s="206">
        <v>0</v>
      </c>
      <c r="H69" s="206">
        <v>0</v>
      </c>
      <c r="I69" s="206">
        <v>2.79</v>
      </c>
      <c r="J69" s="206">
        <v>0.05</v>
      </c>
      <c r="K69" s="206">
        <v>2.61</v>
      </c>
      <c r="L69" s="206">
        <v>0.1</v>
      </c>
      <c r="M69" s="206">
        <v>0.1</v>
      </c>
      <c r="N69" s="206">
        <v>0.11</v>
      </c>
      <c r="O69" s="206">
        <v>0.12</v>
      </c>
      <c r="P69" s="206">
        <v>4.2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2.8</v>
      </c>
      <c r="AD69" s="206">
        <v>0</v>
      </c>
      <c r="AE69" s="206">
        <v>0</v>
      </c>
      <c r="AF69" s="206">
        <v>0</v>
      </c>
      <c r="AG69" s="206">
        <v>0</v>
      </c>
      <c r="AH69" s="206">
        <v>60.6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1.33</v>
      </c>
      <c r="D70" s="206">
        <v>0</v>
      </c>
      <c r="E70" s="206">
        <v>0</v>
      </c>
      <c r="F70" s="206">
        <v>2.06</v>
      </c>
      <c r="G70" s="206">
        <v>0</v>
      </c>
      <c r="H70" s="206">
        <v>0</v>
      </c>
      <c r="I70" s="206">
        <v>2.79</v>
      </c>
      <c r="J70" s="206">
        <v>0.05</v>
      </c>
      <c r="K70" s="206">
        <v>2.61</v>
      </c>
      <c r="L70" s="206">
        <v>0.1</v>
      </c>
      <c r="M70" s="206">
        <v>0.1</v>
      </c>
      <c r="N70" s="206">
        <v>0.11</v>
      </c>
      <c r="O70" s="206">
        <v>0.12</v>
      </c>
      <c r="P70" s="206">
        <v>4.2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2.8</v>
      </c>
      <c r="AD70" s="206">
        <v>0</v>
      </c>
      <c r="AE70" s="206">
        <v>0</v>
      </c>
      <c r="AF70" s="206">
        <v>0</v>
      </c>
      <c r="AG70" s="206">
        <v>0</v>
      </c>
      <c r="AH70" s="206">
        <v>60.6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1.33</v>
      </c>
      <c r="D71" s="206">
        <v>0</v>
      </c>
      <c r="E71" s="206">
        <v>0</v>
      </c>
      <c r="F71" s="206">
        <v>2.06</v>
      </c>
      <c r="G71" s="206">
        <v>0</v>
      </c>
      <c r="H71" s="206">
        <v>0</v>
      </c>
      <c r="I71" s="206">
        <v>2.79</v>
      </c>
      <c r="J71" s="206">
        <v>0.05</v>
      </c>
      <c r="K71" s="206">
        <v>2.61</v>
      </c>
      <c r="L71" s="206">
        <v>0.1</v>
      </c>
      <c r="M71" s="206">
        <v>0.1</v>
      </c>
      <c r="N71" s="206">
        <v>0.11</v>
      </c>
      <c r="O71" s="206">
        <v>0.12</v>
      </c>
      <c r="P71" s="206">
        <v>4.2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2.8</v>
      </c>
      <c r="AD71" s="206">
        <v>0</v>
      </c>
      <c r="AE71" s="206">
        <v>0</v>
      </c>
      <c r="AF71" s="206">
        <v>0</v>
      </c>
      <c r="AG71" s="206">
        <v>0</v>
      </c>
      <c r="AH71" s="206">
        <v>60.6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1.33</v>
      </c>
      <c r="D72" s="206">
        <v>0</v>
      </c>
      <c r="E72" s="206">
        <v>0</v>
      </c>
      <c r="F72" s="206">
        <v>2.06</v>
      </c>
      <c r="G72" s="206">
        <v>0</v>
      </c>
      <c r="H72" s="206">
        <v>0</v>
      </c>
      <c r="I72" s="206">
        <v>2.79</v>
      </c>
      <c r="J72" s="206">
        <v>0.05</v>
      </c>
      <c r="K72" s="206">
        <v>2.61</v>
      </c>
      <c r="L72" s="206">
        <v>0.1</v>
      </c>
      <c r="M72" s="206">
        <v>0.1</v>
      </c>
      <c r="N72" s="206">
        <v>0.11</v>
      </c>
      <c r="O72" s="206">
        <v>0.12</v>
      </c>
      <c r="P72" s="206">
        <v>4.2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2.8</v>
      </c>
      <c r="AD72" s="206">
        <v>0</v>
      </c>
      <c r="AE72" s="206">
        <v>0</v>
      </c>
      <c r="AF72" s="206">
        <v>0</v>
      </c>
      <c r="AG72" s="206">
        <v>0</v>
      </c>
      <c r="AH72" s="206">
        <v>60.6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1.33</v>
      </c>
      <c r="D73" s="206">
        <v>0</v>
      </c>
      <c r="E73" s="206">
        <v>0</v>
      </c>
      <c r="F73" s="206">
        <v>2.06</v>
      </c>
      <c r="G73" s="206">
        <v>0</v>
      </c>
      <c r="H73" s="206">
        <v>0</v>
      </c>
      <c r="I73" s="206">
        <v>2.79</v>
      </c>
      <c r="J73" s="206">
        <v>0.05</v>
      </c>
      <c r="K73" s="206">
        <v>2.61</v>
      </c>
      <c r="L73" s="206">
        <v>0.1</v>
      </c>
      <c r="M73" s="206">
        <v>0.1</v>
      </c>
      <c r="N73" s="206">
        <v>0.11</v>
      </c>
      <c r="O73" s="206">
        <v>0.12</v>
      </c>
      <c r="P73" s="206">
        <v>4.2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2.8</v>
      </c>
      <c r="AD73" s="206">
        <v>0</v>
      </c>
      <c r="AE73" s="206">
        <v>0</v>
      </c>
      <c r="AF73" s="206">
        <v>0</v>
      </c>
      <c r="AG73" s="206">
        <v>0</v>
      </c>
      <c r="AH73" s="206">
        <v>60.6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1.33</v>
      </c>
      <c r="D74" s="206">
        <v>0</v>
      </c>
      <c r="E74" s="206">
        <v>0</v>
      </c>
      <c r="F74" s="206">
        <v>2.06</v>
      </c>
      <c r="G74" s="206">
        <v>0</v>
      </c>
      <c r="H74" s="206">
        <v>0</v>
      </c>
      <c r="I74" s="206">
        <v>2.79</v>
      </c>
      <c r="J74" s="206">
        <v>0.05</v>
      </c>
      <c r="K74" s="206">
        <v>2.61</v>
      </c>
      <c r="L74" s="206">
        <v>0.1</v>
      </c>
      <c r="M74" s="206">
        <v>0.1</v>
      </c>
      <c r="N74" s="206">
        <v>0.11</v>
      </c>
      <c r="O74" s="206">
        <v>0.12</v>
      </c>
      <c r="P74" s="206">
        <v>4.2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2.8</v>
      </c>
      <c r="AD74" s="206">
        <v>0</v>
      </c>
      <c r="AE74" s="206">
        <v>0</v>
      </c>
      <c r="AF74" s="206">
        <v>0</v>
      </c>
      <c r="AG74" s="206">
        <v>0</v>
      </c>
      <c r="AH74" s="206">
        <v>60.6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1.33</v>
      </c>
      <c r="D75" s="206">
        <v>0</v>
      </c>
      <c r="E75" s="206">
        <v>0</v>
      </c>
      <c r="F75" s="206">
        <v>2.06</v>
      </c>
      <c r="G75" s="206">
        <v>0</v>
      </c>
      <c r="H75" s="206">
        <v>0</v>
      </c>
      <c r="I75" s="206">
        <v>2.79</v>
      </c>
      <c r="J75" s="206">
        <v>0.05</v>
      </c>
      <c r="K75" s="206">
        <v>2.61</v>
      </c>
      <c r="L75" s="206">
        <v>0.1</v>
      </c>
      <c r="M75" s="206">
        <v>0.1</v>
      </c>
      <c r="N75" s="206">
        <v>0.11</v>
      </c>
      <c r="O75" s="206">
        <v>0.12</v>
      </c>
      <c r="P75" s="206">
        <v>4.2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2.8</v>
      </c>
      <c r="AD75" s="206">
        <v>0</v>
      </c>
      <c r="AE75" s="206">
        <v>0</v>
      </c>
      <c r="AF75" s="206">
        <v>0</v>
      </c>
      <c r="AG75" s="206">
        <v>0</v>
      </c>
      <c r="AH75" s="206">
        <v>60.6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1.33</v>
      </c>
      <c r="D76" s="206">
        <v>0</v>
      </c>
      <c r="E76" s="206">
        <v>0</v>
      </c>
      <c r="F76" s="206">
        <v>2.06</v>
      </c>
      <c r="G76" s="206">
        <v>0</v>
      </c>
      <c r="H76" s="206">
        <v>0</v>
      </c>
      <c r="I76" s="206">
        <v>2.79</v>
      </c>
      <c r="J76" s="206">
        <v>0.05</v>
      </c>
      <c r="K76" s="206">
        <v>2.61</v>
      </c>
      <c r="L76" s="206">
        <v>0.1</v>
      </c>
      <c r="M76" s="206">
        <v>0.1</v>
      </c>
      <c r="N76" s="206">
        <v>0.11</v>
      </c>
      <c r="O76" s="206">
        <v>0.12</v>
      </c>
      <c r="P76" s="206">
        <v>4.2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2.8</v>
      </c>
      <c r="AD76" s="206">
        <v>0</v>
      </c>
      <c r="AE76" s="206">
        <v>0</v>
      </c>
      <c r="AF76" s="206">
        <v>0</v>
      </c>
      <c r="AG76" s="206">
        <v>0</v>
      </c>
      <c r="AH76" s="206">
        <v>60.6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1.33</v>
      </c>
      <c r="D77" s="206">
        <v>0</v>
      </c>
      <c r="E77" s="206">
        <v>0</v>
      </c>
      <c r="F77" s="206">
        <v>2.06</v>
      </c>
      <c r="G77" s="206">
        <v>0</v>
      </c>
      <c r="H77" s="206">
        <v>0</v>
      </c>
      <c r="I77" s="206">
        <v>2.79</v>
      </c>
      <c r="J77" s="206">
        <v>0.05</v>
      </c>
      <c r="K77" s="206">
        <v>2.61</v>
      </c>
      <c r="L77" s="206">
        <v>0.08</v>
      </c>
      <c r="M77" s="206">
        <v>0.1</v>
      </c>
      <c r="N77" s="206">
        <v>0.11</v>
      </c>
      <c r="O77" s="206">
        <v>0.12</v>
      </c>
      <c r="P77" s="206">
        <v>4.2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2.8</v>
      </c>
      <c r="AD77" s="206">
        <v>0</v>
      </c>
      <c r="AE77" s="206">
        <v>0</v>
      </c>
      <c r="AF77" s="206">
        <v>0</v>
      </c>
      <c r="AG77" s="206">
        <v>0</v>
      </c>
      <c r="AH77" s="206">
        <v>60.6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1.33</v>
      </c>
      <c r="D78" s="206">
        <v>0</v>
      </c>
      <c r="E78" s="206">
        <v>0</v>
      </c>
      <c r="F78" s="206">
        <v>2.06</v>
      </c>
      <c r="G78" s="206">
        <v>0</v>
      </c>
      <c r="H78" s="206">
        <v>0</v>
      </c>
      <c r="I78" s="206">
        <v>2.79</v>
      </c>
      <c r="J78" s="206">
        <v>0.05</v>
      </c>
      <c r="K78" s="206">
        <v>2.61</v>
      </c>
      <c r="L78" s="206">
        <v>0.08</v>
      </c>
      <c r="M78" s="206">
        <v>0.1</v>
      </c>
      <c r="N78" s="206">
        <v>0.11</v>
      </c>
      <c r="O78" s="206">
        <v>0.12</v>
      </c>
      <c r="P78" s="206">
        <v>4.2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2.8</v>
      </c>
      <c r="AD78" s="206">
        <v>0</v>
      </c>
      <c r="AE78" s="206">
        <v>0</v>
      </c>
      <c r="AF78" s="206">
        <v>0</v>
      </c>
      <c r="AG78" s="206">
        <v>0</v>
      </c>
      <c r="AH78" s="206">
        <v>53.03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1.33</v>
      </c>
      <c r="D79" s="206">
        <v>0</v>
      </c>
      <c r="E79" s="206">
        <v>0</v>
      </c>
      <c r="F79" s="206">
        <v>2.06</v>
      </c>
      <c r="G79" s="206">
        <v>0</v>
      </c>
      <c r="H79" s="206">
        <v>0</v>
      </c>
      <c r="I79" s="206">
        <v>2.79</v>
      </c>
      <c r="J79" s="206">
        <v>0.05</v>
      </c>
      <c r="K79" s="206">
        <v>2.61</v>
      </c>
      <c r="L79" s="206">
        <v>0.08</v>
      </c>
      <c r="M79" s="206">
        <v>0.1</v>
      </c>
      <c r="N79" s="206">
        <v>0.11</v>
      </c>
      <c r="O79" s="206">
        <v>0.12</v>
      </c>
      <c r="P79" s="206">
        <v>4.2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2.77</v>
      </c>
      <c r="AD79" s="206">
        <v>0</v>
      </c>
      <c r="AE79" s="206">
        <v>0</v>
      </c>
      <c r="AF79" s="206">
        <v>0</v>
      </c>
      <c r="AG79" s="206">
        <v>0</v>
      </c>
      <c r="AH79" s="206">
        <v>53.03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1.33</v>
      </c>
      <c r="D80" s="206">
        <v>0</v>
      </c>
      <c r="E80" s="206">
        <v>0</v>
      </c>
      <c r="F80" s="206">
        <v>2.06</v>
      </c>
      <c r="G80" s="206">
        <v>0</v>
      </c>
      <c r="H80" s="206">
        <v>0</v>
      </c>
      <c r="I80" s="206">
        <v>2.79</v>
      </c>
      <c r="J80" s="206">
        <v>0.05</v>
      </c>
      <c r="K80" s="206">
        <v>2.61</v>
      </c>
      <c r="L80" s="206">
        <v>0.08</v>
      </c>
      <c r="M80" s="206">
        <v>0.1</v>
      </c>
      <c r="N80" s="206">
        <v>0.11</v>
      </c>
      <c r="O80" s="206">
        <v>0.12</v>
      </c>
      <c r="P80" s="206">
        <v>4.2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2.77</v>
      </c>
      <c r="AD80" s="206">
        <v>0</v>
      </c>
      <c r="AE80" s="206">
        <v>0</v>
      </c>
      <c r="AF80" s="206">
        <v>0</v>
      </c>
      <c r="AG80" s="206">
        <v>0</v>
      </c>
      <c r="AH80" s="206">
        <v>53.03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1.33</v>
      </c>
      <c r="D81" s="206">
        <v>0</v>
      </c>
      <c r="E81" s="206">
        <v>0</v>
      </c>
      <c r="F81" s="206">
        <v>2.06</v>
      </c>
      <c r="G81" s="206">
        <v>0</v>
      </c>
      <c r="H81" s="206">
        <v>0</v>
      </c>
      <c r="I81" s="206">
        <v>2.79</v>
      </c>
      <c r="J81" s="206">
        <v>0.05</v>
      </c>
      <c r="K81" s="206">
        <v>2.61</v>
      </c>
      <c r="L81" s="206">
        <v>0.08</v>
      </c>
      <c r="M81" s="206">
        <v>0.1</v>
      </c>
      <c r="N81" s="206">
        <v>0.11</v>
      </c>
      <c r="O81" s="206">
        <v>0.12</v>
      </c>
      <c r="P81" s="206">
        <v>4.2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2.77</v>
      </c>
      <c r="AD81" s="206">
        <v>0</v>
      </c>
      <c r="AE81" s="206">
        <v>0</v>
      </c>
      <c r="AF81" s="206">
        <v>0</v>
      </c>
      <c r="AG81" s="206">
        <v>0</v>
      </c>
      <c r="AH81" s="206">
        <v>53.03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1.33</v>
      </c>
      <c r="D82" s="206">
        <v>0</v>
      </c>
      <c r="E82" s="206">
        <v>0</v>
      </c>
      <c r="F82" s="206">
        <v>2.06</v>
      </c>
      <c r="G82" s="206">
        <v>0</v>
      </c>
      <c r="H82" s="206">
        <v>0</v>
      </c>
      <c r="I82" s="206">
        <v>2.79</v>
      </c>
      <c r="J82" s="206">
        <v>0.05</v>
      </c>
      <c r="K82" s="206">
        <v>2.61</v>
      </c>
      <c r="L82" s="206">
        <v>0.08</v>
      </c>
      <c r="M82" s="206">
        <v>0.1</v>
      </c>
      <c r="N82" s="206">
        <v>0.11</v>
      </c>
      <c r="O82" s="206">
        <v>0.12</v>
      </c>
      <c r="P82" s="206">
        <v>4.2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2.77</v>
      </c>
      <c r="AD82" s="206">
        <v>0</v>
      </c>
      <c r="AE82" s="206">
        <v>0</v>
      </c>
      <c r="AF82" s="206">
        <v>0</v>
      </c>
      <c r="AG82" s="206">
        <v>0</v>
      </c>
      <c r="AH82" s="206">
        <v>53.03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1.34</v>
      </c>
      <c r="D83" s="206">
        <v>0</v>
      </c>
      <c r="E83" s="206">
        <v>0</v>
      </c>
      <c r="F83" s="206">
        <v>2.06</v>
      </c>
      <c r="G83" s="206">
        <v>0</v>
      </c>
      <c r="H83" s="206">
        <v>0</v>
      </c>
      <c r="I83" s="206">
        <v>2.81</v>
      </c>
      <c r="J83" s="206">
        <v>0.05</v>
      </c>
      <c r="K83" s="206">
        <v>2.61</v>
      </c>
      <c r="L83" s="206">
        <v>0.08</v>
      </c>
      <c r="M83" s="206">
        <v>0.1</v>
      </c>
      <c r="N83" s="206">
        <v>0.11</v>
      </c>
      <c r="O83" s="206">
        <v>0.12</v>
      </c>
      <c r="P83" s="206">
        <v>4.2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53.03</v>
      </c>
      <c r="AI83" s="206">
        <v>0</v>
      </c>
      <c r="AJ83" s="206">
        <v>0</v>
      </c>
      <c r="AK83" s="206">
        <v>5.4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1.34</v>
      </c>
      <c r="D84" s="206">
        <v>0</v>
      </c>
      <c r="E84" s="206">
        <v>0</v>
      </c>
      <c r="F84" s="206">
        <v>2.06</v>
      </c>
      <c r="G84" s="206">
        <v>0</v>
      </c>
      <c r="H84" s="206">
        <v>0</v>
      </c>
      <c r="I84" s="206">
        <v>2.81</v>
      </c>
      <c r="J84" s="206">
        <v>0.05</v>
      </c>
      <c r="K84" s="206">
        <v>2.61</v>
      </c>
      <c r="L84" s="206">
        <v>0.08</v>
      </c>
      <c r="M84" s="206">
        <v>0.1</v>
      </c>
      <c r="N84" s="206">
        <v>0.11</v>
      </c>
      <c r="O84" s="206">
        <v>0.12</v>
      </c>
      <c r="P84" s="206">
        <v>4.2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53.03</v>
      </c>
      <c r="AI84" s="206">
        <v>0</v>
      </c>
      <c r="AJ84" s="206">
        <v>0</v>
      </c>
      <c r="AK84" s="206">
        <v>5.4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1.34</v>
      </c>
      <c r="D85" s="206">
        <v>0</v>
      </c>
      <c r="E85" s="206">
        <v>0</v>
      </c>
      <c r="F85" s="206">
        <v>2.06</v>
      </c>
      <c r="G85" s="206">
        <v>0</v>
      </c>
      <c r="H85" s="206">
        <v>0</v>
      </c>
      <c r="I85" s="206">
        <v>2.81</v>
      </c>
      <c r="J85" s="206">
        <v>0.05</v>
      </c>
      <c r="K85" s="206">
        <v>2.61</v>
      </c>
      <c r="L85" s="206">
        <v>0.08</v>
      </c>
      <c r="M85" s="206">
        <v>0.1</v>
      </c>
      <c r="N85" s="206">
        <v>0.11</v>
      </c>
      <c r="O85" s="206">
        <v>0.12</v>
      </c>
      <c r="P85" s="206">
        <v>4.2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53.03</v>
      </c>
      <c r="AI85" s="206">
        <v>0</v>
      </c>
      <c r="AJ85" s="206">
        <v>0</v>
      </c>
      <c r="AK85" s="206">
        <v>5.4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1.34</v>
      </c>
      <c r="D86" s="206">
        <v>0</v>
      </c>
      <c r="E86" s="206">
        <v>0</v>
      </c>
      <c r="F86" s="206">
        <v>2.06</v>
      </c>
      <c r="G86" s="206">
        <v>0</v>
      </c>
      <c r="H86" s="206">
        <v>0</v>
      </c>
      <c r="I86" s="206">
        <v>2.81</v>
      </c>
      <c r="J86" s="206">
        <v>0.05</v>
      </c>
      <c r="K86" s="206">
        <v>2.61</v>
      </c>
      <c r="L86" s="206">
        <v>0.08</v>
      </c>
      <c r="M86" s="206">
        <v>0.1</v>
      </c>
      <c r="N86" s="206">
        <v>0.11</v>
      </c>
      <c r="O86" s="206">
        <v>0.12</v>
      </c>
      <c r="P86" s="206">
        <v>4.2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53.03</v>
      </c>
      <c r="AI86" s="206">
        <v>0</v>
      </c>
      <c r="AJ86" s="206">
        <v>0</v>
      </c>
      <c r="AK86" s="206">
        <v>5.4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1.34</v>
      </c>
      <c r="D87" s="206">
        <v>0</v>
      </c>
      <c r="E87" s="206">
        <v>0</v>
      </c>
      <c r="F87" s="206">
        <v>2.06</v>
      </c>
      <c r="G87" s="206">
        <v>0</v>
      </c>
      <c r="H87" s="206">
        <v>0</v>
      </c>
      <c r="I87" s="206">
        <v>2.81</v>
      </c>
      <c r="J87" s="206">
        <v>0.05</v>
      </c>
      <c r="K87" s="206">
        <v>2.61</v>
      </c>
      <c r="L87" s="206">
        <v>0.08</v>
      </c>
      <c r="M87" s="206">
        <v>0.1</v>
      </c>
      <c r="N87" s="206">
        <v>0.11</v>
      </c>
      <c r="O87" s="206">
        <v>0.12</v>
      </c>
      <c r="P87" s="206">
        <v>4.2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46.97</v>
      </c>
      <c r="AI87" s="206">
        <v>0</v>
      </c>
      <c r="AJ87" s="206">
        <v>0</v>
      </c>
      <c r="AK87" s="206">
        <v>4.07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1.34</v>
      </c>
      <c r="D88" s="206">
        <v>0</v>
      </c>
      <c r="E88" s="206">
        <v>0</v>
      </c>
      <c r="F88" s="206">
        <v>2.06</v>
      </c>
      <c r="G88" s="206">
        <v>0</v>
      </c>
      <c r="H88" s="206">
        <v>0</v>
      </c>
      <c r="I88" s="206">
        <v>2.81</v>
      </c>
      <c r="J88" s="206">
        <v>0.05</v>
      </c>
      <c r="K88" s="206">
        <v>2.61</v>
      </c>
      <c r="L88" s="206">
        <v>0.08</v>
      </c>
      <c r="M88" s="206">
        <v>0.1</v>
      </c>
      <c r="N88" s="206">
        <v>0.11</v>
      </c>
      <c r="O88" s="206">
        <v>0.12</v>
      </c>
      <c r="P88" s="206">
        <v>4.2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46.97</v>
      </c>
      <c r="AI88" s="206">
        <v>0</v>
      </c>
      <c r="AJ88" s="206">
        <v>0</v>
      </c>
      <c r="AK88" s="206">
        <v>4.07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1.34</v>
      </c>
      <c r="D89" s="206">
        <v>0</v>
      </c>
      <c r="E89" s="206">
        <v>0</v>
      </c>
      <c r="F89" s="206">
        <v>2.06</v>
      </c>
      <c r="G89" s="206">
        <v>0</v>
      </c>
      <c r="H89" s="206">
        <v>0</v>
      </c>
      <c r="I89" s="206">
        <v>2.81</v>
      </c>
      <c r="J89" s="206">
        <v>0.05</v>
      </c>
      <c r="K89" s="206">
        <v>2.61</v>
      </c>
      <c r="L89" s="206">
        <v>0</v>
      </c>
      <c r="M89" s="206">
        <v>0.1</v>
      </c>
      <c r="N89" s="206">
        <v>0.11</v>
      </c>
      <c r="O89" s="206">
        <v>0.12</v>
      </c>
      <c r="P89" s="206">
        <v>4.2</v>
      </c>
      <c r="Q89" s="206">
        <v>0.23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46.97</v>
      </c>
      <c r="AI89" s="206">
        <v>0</v>
      </c>
      <c r="AJ89" s="206">
        <v>0</v>
      </c>
      <c r="AK89" s="206">
        <v>4.07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1.34</v>
      </c>
      <c r="D90" s="206">
        <v>0</v>
      </c>
      <c r="E90" s="206">
        <v>0</v>
      </c>
      <c r="F90" s="206">
        <v>2.06</v>
      </c>
      <c r="G90" s="206">
        <v>0</v>
      </c>
      <c r="H90" s="206">
        <v>0</v>
      </c>
      <c r="I90" s="206">
        <v>2.81</v>
      </c>
      <c r="J90" s="206">
        <v>0.05</v>
      </c>
      <c r="K90" s="206">
        <v>2.61</v>
      </c>
      <c r="L90" s="206">
        <v>0.08</v>
      </c>
      <c r="M90" s="206">
        <v>0.1</v>
      </c>
      <c r="N90" s="206">
        <v>0.11</v>
      </c>
      <c r="O90" s="206">
        <v>0.12</v>
      </c>
      <c r="P90" s="206">
        <v>4.2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4.07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1.34</v>
      </c>
      <c r="D91" s="206">
        <v>0</v>
      </c>
      <c r="E91" s="206">
        <v>0</v>
      </c>
      <c r="F91" s="206">
        <v>2.06</v>
      </c>
      <c r="G91" s="206">
        <v>0</v>
      </c>
      <c r="H91" s="206">
        <v>0</v>
      </c>
      <c r="I91" s="206">
        <v>2.84</v>
      </c>
      <c r="J91" s="206">
        <v>0.05</v>
      </c>
      <c r="K91" s="206">
        <v>2.61</v>
      </c>
      <c r="L91" s="206">
        <v>0.08</v>
      </c>
      <c r="M91" s="206">
        <v>0.1</v>
      </c>
      <c r="N91" s="206">
        <v>0.11</v>
      </c>
      <c r="O91" s="206">
        <v>0.12</v>
      </c>
      <c r="P91" s="206">
        <v>4.2</v>
      </c>
      <c r="Q91" s="206">
        <v>0.38</v>
      </c>
      <c r="R91" s="206">
        <v>1.1200000000000001</v>
      </c>
      <c r="S91" s="206">
        <v>0.57999999999999996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4.07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1.34</v>
      </c>
      <c r="D92" s="206">
        <v>0</v>
      </c>
      <c r="E92" s="206">
        <v>0</v>
      </c>
      <c r="F92" s="206">
        <v>2.06</v>
      </c>
      <c r="G92" s="206">
        <v>0</v>
      </c>
      <c r="H92" s="206">
        <v>0</v>
      </c>
      <c r="I92" s="206">
        <v>2.84</v>
      </c>
      <c r="J92" s="206">
        <v>0.05</v>
      </c>
      <c r="K92" s="206">
        <v>2.61</v>
      </c>
      <c r="L92" s="206">
        <v>0.08</v>
      </c>
      <c r="M92" s="206">
        <v>0.1</v>
      </c>
      <c r="N92" s="206">
        <v>0.11</v>
      </c>
      <c r="O92" s="206">
        <v>0.12</v>
      </c>
      <c r="P92" s="206">
        <v>4.2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4.07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1.34</v>
      </c>
      <c r="D93" s="206">
        <v>0</v>
      </c>
      <c r="E93" s="206">
        <v>0</v>
      </c>
      <c r="F93" s="206">
        <v>2.06</v>
      </c>
      <c r="G93" s="206">
        <v>0</v>
      </c>
      <c r="H93" s="206">
        <v>0</v>
      </c>
      <c r="I93" s="206">
        <v>2.84</v>
      </c>
      <c r="J93" s="206">
        <v>0.05</v>
      </c>
      <c r="K93" s="206">
        <v>2.61</v>
      </c>
      <c r="L93" s="206">
        <v>0.08</v>
      </c>
      <c r="M93" s="206">
        <v>0.1</v>
      </c>
      <c r="N93" s="206">
        <v>0.11</v>
      </c>
      <c r="O93" s="206">
        <v>0.12</v>
      </c>
      <c r="P93" s="206">
        <v>4.2</v>
      </c>
      <c r="Q93" s="206">
        <v>0.25</v>
      </c>
      <c r="R93" s="206">
        <v>1.1200000000000001</v>
      </c>
      <c r="S93" s="206">
        <v>0.5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1.34</v>
      </c>
      <c r="D94" s="206">
        <v>0</v>
      </c>
      <c r="E94" s="206">
        <v>0</v>
      </c>
      <c r="F94" s="206">
        <v>2.06</v>
      </c>
      <c r="G94" s="206">
        <v>0</v>
      </c>
      <c r="H94" s="206">
        <v>0</v>
      </c>
      <c r="I94" s="206">
        <v>2.84</v>
      </c>
      <c r="J94" s="206">
        <v>0.05</v>
      </c>
      <c r="K94" s="206">
        <v>2.61</v>
      </c>
      <c r="L94" s="206">
        <v>0.08</v>
      </c>
      <c r="M94" s="206">
        <v>0.1</v>
      </c>
      <c r="N94" s="206">
        <v>0.11</v>
      </c>
      <c r="O94" s="206">
        <v>0.12</v>
      </c>
      <c r="P94" s="206">
        <v>4.2</v>
      </c>
      <c r="Q94" s="206">
        <v>0.25</v>
      </c>
      <c r="R94" s="206">
        <v>0.94</v>
      </c>
      <c r="S94" s="206">
        <v>0.4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1.34</v>
      </c>
      <c r="D95" s="206">
        <v>0</v>
      </c>
      <c r="E95" s="206">
        <v>0</v>
      </c>
      <c r="F95" s="206">
        <v>2.06</v>
      </c>
      <c r="G95" s="206">
        <v>0</v>
      </c>
      <c r="H95" s="206">
        <v>0</v>
      </c>
      <c r="I95" s="206">
        <v>2.84</v>
      </c>
      <c r="J95" s="206">
        <v>0.05</v>
      </c>
      <c r="K95" s="206">
        <v>2.61</v>
      </c>
      <c r="L95" s="206">
        <v>0.08</v>
      </c>
      <c r="M95" s="206">
        <v>0.1</v>
      </c>
      <c r="N95" s="206">
        <v>0.11</v>
      </c>
      <c r="O95" s="206">
        <v>0.12</v>
      </c>
      <c r="P95" s="206">
        <v>4.2</v>
      </c>
      <c r="Q95" s="206">
        <v>0.25</v>
      </c>
      <c r="R95" s="206">
        <v>1.1200000000000001</v>
      </c>
      <c r="S95" s="206">
        <v>0.4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1.34</v>
      </c>
      <c r="D96" s="206">
        <v>0</v>
      </c>
      <c r="E96" s="206">
        <v>0</v>
      </c>
      <c r="F96" s="206">
        <v>2.06</v>
      </c>
      <c r="G96" s="206">
        <v>0</v>
      </c>
      <c r="H96" s="206">
        <v>0</v>
      </c>
      <c r="I96" s="206">
        <v>2.84</v>
      </c>
      <c r="J96" s="206">
        <v>0.05</v>
      </c>
      <c r="K96" s="206">
        <v>2.61</v>
      </c>
      <c r="L96" s="206">
        <v>0.08</v>
      </c>
      <c r="M96" s="206">
        <v>0.1</v>
      </c>
      <c r="N96" s="206">
        <v>0.11</v>
      </c>
      <c r="O96" s="206">
        <v>0.12</v>
      </c>
      <c r="P96" s="206">
        <v>4.2</v>
      </c>
      <c r="Q96" s="206">
        <v>0.25</v>
      </c>
      <c r="R96" s="206">
        <v>1.1200000000000001</v>
      </c>
      <c r="S96" s="206">
        <v>0.4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1.34</v>
      </c>
      <c r="D97" s="206">
        <v>0</v>
      </c>
      <c r="E97" s="206">
        <v>0</v>
      </c>
      <c r="F97" s="206">
        <v>2.06</v>
      </c>
      <c r="G97" s="206">
        <v>0</v>
      </c>
      <c r="H97" s="206">
        <v>0</v>
      </c>
      <c r="I97" s="206">
        <v>2.84</v>
      </c>
      <c r="J97" s="206">
        <v>0.05</v>
      </c>
      <c r="K97" s="206">
        <v>2.61</v>
      </c>
      <c r="L97" s="206">
        <v>0.08</v>
      </c>
      <c r="M97" s="206">
        <v>0.1</v>
      </c>
      <c r="N97" s="206">
        <v>0.11</v>
      </c>
      <c r="O97" s="206">
        <v>0.12</v>
      </c>
      <c r="P97" s="206">
        <v>4.12</v>
      </c>
      <c r="Q97" s="206">
        <v>0.23</v>
      </c>
      <c r="R97" s="206">
        <v>1.1200000000000001</v>
      </c>
      <c r="S97" s="206">
        <v>0.4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1.34</v>
      </c>
      <c r="D98" s="206">
        <v>0</v>
      </c>
      <c r="E98" s="206">
        <v>0</v>
      </c>
      <c r="F98" s="206">
        <v>2.06</v>
      </c>
      <c r="G98" s="206">
        <v>0</v>
      </c>
      <c r="H98" s="206">
        <v>0</v>
      </c>
      <c r="I98" s="206">
        <v>2.84</v>
      </c>
      <c r="J98" s="206">
        <v>0.05</v>
      </c>
      <c r="K98" s="206">
        <v>2.61</v>
      </c>
      <c r="L98" s="206">
        <v>0.08</v>
      </c>
      <c r="M98" s="206">
        <v>0.1</v>
      </c>
      <c r="N98" s="206">
        <v>0.11</v>
      </c>
      <c r="O98" s="206">
        <v>0.12</v>
      </c>
      <c r="P98" s="206">
        <v>4.12</v>
      </c>
      <c r="Q98" s="206">
        <v>0.23</v>
      </c>
      <c r="R98" s="206">
        <v>1.1200000000000001</v>
      </c>
      <c r="S98" s="206">
        <v>0.4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3.1160000000000011E-2</v>
      </c>
      <c r="D99">
        <f t="shared" si="0"/>
        <v>9.2000000000000024E-4</v>
      </c>
      <c r="E99">
        <f t="shared" si="0"/>
        <v>0</v>
      </c>
      <c r="F99">
        <f t="shared" si="0"/>
        <v>4.8220000000000041E-2</v>
      </c>
      <c r="G99">
        <f t="shared" si="0"/>
        <v>1.2199999999999999E-3</v>
      </c>
      <c r="H99">
        <f t="shared" si="0"/>
        <v>0</v>
      </c>
      <c r="I99">
        <f t="shared" si="0"/>
        <v>6.7299999999999929E-2</v>
      </c>
      <c r="J99">
        <f t="shared" si="0"/>
        <v>1.2799999999999977E-3</v>
      </c>
      <c r="K99">
        <f t="shared" si="0"/>
        <v>5.7067500000000132E-2</v>
      </c>
      <c r="L99">
        <f t="shared" si="0"/>
        <v>2.1924999999999983E-3</v>
      </c>
      <c r="M99">
        <f t="shared" si="0"/>
        <v>2.3999999999999955E-3</v>
      </c>
      <c r="N99">
        <f t="shared" si="0"/>
        <v>2.6399999999999991E-3</v>
      </c>
      <c r="O99">
        <f t="shared" si="0"/>
        <v>2.8799999999999958E-3</v>
      </c>
      <c r="P99">
        <f t="shared" si="0"/>
        <v>0.10097999999999985</v>
      </c>
      <c r="Q99">
        <f t="shared" si="0"/>
        <v>7.7374999999999952E-3</v>
      </c>
      <c r="R99">
        <f t="shared" si="0"/>
        <v>2.4310000000000016E-2</v>
      </c>
      <c r="S99">
        <f t="shared" si="0"/>
        <v>1.2182499999999976E-2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5.4592500000000099E-2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1.5316799999999997</v>
      </c>
      <c r="AI99">
        <f t="shared" si="0"/>
        <v>0</v>
      </c>
      <c r="AJ99">
        <f t="shared" si="0"/>
        <v>0</v>
      </c>
      <c r="AK99">
        <f t="shared" si="0"/>
        <v>0.10215499999999995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13.91</v>
      </c>
      <c r="D3" s="206">
        <v>0</v>
      </c>
      <c r="E3" s="206">
        <v>0</v>
      </c>
      <c r="F3" s="206">
        <v>22.9</v>
      </c>
      <c r="G3" s="206">
        <v>0</v>
      </c>
      <c r="H3" s="206">
        <v>0</v>
      </c>
      <c r="I3" s="206">
        <v>29.82</v>
      </c>
      <c r="J3" s="206">
        <v>0.51</v>
      </c>
      <c r="K3" s="206">
        <v>4.59</v>
      </c>
      <c r="L3" s="206">
        <v>272.23</v>
      </c>
      <c r="M3" s="206">
        <v>1.17</v>
      </c>
      <c r="N3" s="206">
        <v>1.51</v>
      </c>
      <c r="O3" s="206">
        <v>0</v>
      </c>
      <c r="P3" s="206">
        <v>1.57</v>
      </c>
      <c r="Q3" s="206">
        <v>3.21</v>
      </c>
      <c r="R3" s="206">
        <v>7.22</v>
      </c>
      <c r="S3" s="206">
        <v>4.01</v>
      </c>
      <c r="T3" s="206">
        <v>0.56000000000000005</v>
      </c>
      <c r="U3" s="206">
        <v>0.9</v>
      </c>
      <c r="V3" s="206">
        <v>4.3600000000000003</v>
      </c>
      <c r="W3" s="206">
        <v>9.34</v>
      </c>
      <c r="X3" s="206">
        <v>13.64</v>
      </c>
      <c r="Y3" s="206">
        <v>0</v>
      </c>
      <c r="Z3" s="206">
        <v>44.47</v>
      </c>
      <c r="AA3" s="206">
        <v>20.010000000000002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12.13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13.91</v>
      </c>
      <c r="D4" s="206">
        <v>0</v>
      </c>
      <c r="E4" s="206">
        <v>0</v>
      </c>
      <c r="F4" s="206">
        <v>22.9</v>
      </c>
      <c r="G4" s="206">
        <v>0</v>
      </c>
      <c r="H4" s="206">
        <v>0</v>
      </c>
      <c r="I4" s="206">
        <v>29.82</v>
      </c>
      <c r="J4" s="206">
        <v>0.51</v>
      </c>
      <c r="K4" s="206">
        <v>4.67</v>
      </c>
      <c r="L4" s="206">
        <v>272.23</v>
      </c>
      <c r="M4" s="206">
        <v>1.17</v>
      </c>
      <c r="N4" s="206">
        <v>1.51</v>
      </c>
      <c r="O4" s="206">
        <v>0</v>
      </c>
      <c r="P4" s="206">
        <v>1.57</v>
      </c>
      <c r="Q4" s="206">
        <v>3.21</v>
      </c>
      <c r="R4" s="206">
        <v>7.35</v>
      </c>
      <c r="S4" s="206">
        <v>4.01</v>
      </c>
      <c r="T4" s="206">
        <v>0.56000000000000005</v>
      </c>
      <c r="U4" s="206">
        <v>0.9</v>
      </c>
      <c r="V4" s="206">
        <v>4.4400000000000004</v>
      </c>
      <c r="W4" s="206">
        <v>9.49</v>
      </c>
      <c r="X4" s="206">
        <v>20.59</v>
      </c>
      <c r="Y4" s="206">
        <v>0</v>
      </c>
      <c r="Z4" s="206">
        <v>44.47</v>
      </c>
      <c r="AA4" s="206">
        <v>20.010000000000002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12.13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13.91</v>
      </c>
      <c r="D5" s="206">
        <v>0</v>
      </c>
      <c r="E5" s="206">
        <v>0</v>
      </c>
      <c r="F5" s="206">
        <v>22.9</v>
      </c>
      <c r="G5" s="206">
        <v>0</v>
      </c>
      <c r="H5" s="206">
        <v>0</v>
      </c>
      <c r="I5" s="206">
        <v>29.82</v>
      </c>
      <c r="J5" s="206">
        <v>0.51</v>
      </c>
      <c r="K5" s="206">
        <v>4.67</v>
      </c>
      <c r="L5" s="206">
        <v>272.23</v>
      </c>
      <c r="M5" s="206">
        <v>1.17</v>
      </c>
      <c r="N5" s="206">
        <v>1.51</v>
      </c>
      <c r="O5" s="206">
        <v>0</v>
      </c>
      <c r="P5" s="206">
        <v>1.57</v>
      </c>
      <c r="Q5" s="206">
        <v>3.21</v>
      </c>
      <c r="R5" s="206">
        <v>7.35</v>
      </c>
      <c r="S5" s="206">
        <v>4.01</v>
      </c>
      <c r="T5" s="206">
        <v>0.56000000000000005</v>
      </c>
      <c r="U5" s="206">
        <v>0.9</v>
      </c>
      <c r="V5" s="206">
        <v>4.4400000000000004</v>
      </c>
      <c r="W5" s="206">
        <v>10.41</v>
      </c>
      <c r="X5" s="206">
        <v>20.59</v>
      </c>
      <c r="Y5" s="206">
        <v>0</v>
      </c>
      <c r="Z5" s="206">
        <v>44.47</v>
      </c>
      <c r="AA5" s="206">
        <v>20.010000000000002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12.13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13.91</v>
      </c>
      <c r="D6" s="206">
        <v>0</v>
      </c>
      <c r="E6" s="206">
        <v>0</v>
      </c>
      <c r="F6" s="206">
        <v>22.9</v>
      </c>
      <c r="G6" s="206">
        <v>0</v>
      </c>
      <c r="H6" s="206">
        <v>0</v>
      </c>
      <c r="I6" s="206">
        <v>29.82</v>
      </c>
      <c r="J6" s="206">
        <v>0.51</v>
      </c>
      <c r="K6" s="206">
        <v>4.67</v>
      </c>
      <c r="L6" s="206">
        <v>272.23</v>
      </c>
      <c r="M6" s="206">
        <v>1.17</v>
      </c>
      <c r="N6" s="206">
        <v>1.51</v>
      </c>
      <c r="O6" s="206">
        <v>0</v>
      </c>
      <c r="P6" s="206">
        <v>1.57</v>
      </c>
      <c r="Q6" s="206">
        <v>3.21</v>
      </c>
      <c r="R6" s="206">
        <v>7.35</v>
      </c>
      <c r="S6" s="206">
        <v>4.01</v>
      </c>
      <c r="T6" s="206">
        <v>0.56000000000000005</v>
      </c>
      <c r="U6" s="206">
        <v>0.9</v>
      </c>
      <c r="V6" s="206">
        <v>4.4400000000000004</v>
      </c>
      <c r="W6" s="206">
        <v>10.41</v>
      </c>
      <c r="X6" s="206">
        <v>20.59</v>
      </c>
      <c r="Y6" s="206">
        <v>0</v>
      </c>
      <c r="Z6" s="206">
        <v>44.47</v>
      </c>
      <c r="AA6" s="206">
        <v>20.010000000000002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12.13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13.91</v>
      </c>
      <c r="D7" s="206">
        <v>0</v>
      </c>
      <c r="E7" s="206">
        <v>0</v>
      </c>
      <c r="F7" s="206">
        <v>22.9</v>
      </c>
      <c r="G7" s="206">
        <v>0</v>
      </c>
      <c r="H7" s="206">
        <v>0</v>
      </c>
      <c r="I7" s="206">
        <v>29.82</v>
      </c>
      <c r="J7" s="206">
        <v>0.51</v>
      </c>
      <c r="K7" s="206">
        <v>4.67</v>
      </c>
      <c r="L7" s="206">
        <v>272.23</v>
      </c>
      <c r="M7" s="206">
        <v>1.17</v>
      </c>
      <c r="N7" s="206">
        <v>1.51</v>
      </c>
      <c r="O7" s="206">
        <v>0</v>
      </c>
      <c r="P7" s="206">
        <v>1.57</v>
      </c>
      <c r="Q7" s="206">
        <v>3.21</v>
      </c>
      <c r="R7" s="206">
        <v>7.35</v>
      </c>
      <c r="S7" s="206">
        <v>4.01</v>
      </c>
      <c r="T7" s="206">
        <v>0.56000000000000005</v>
      </c>
      <c r="U7" s="206">
        <v>0.9</v>
      </c>
      <c r="V7" s="206">
        <v>4.4400000000000004</v>
      </c>
      <c r="W7" s="206">
        <v>10.41</v>
      </c>
      <c r="X7" s="206">
        <v>20.59</v>
      </c>
      <c r="Y7" s="206">
        <v>0</v>
      </c>
      <c r="Z7" s="206">
        <v>44.47</v>
      </c>
      <c r="AA7" s="206">
        <v>20.010000000000002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13.91</v>
      </c>
      <c r="D8" s="206">
        <v>0</v>
      </c>
      <c r="E8" s="206">
        <v>0</v>
      </c>
      <c r="F8" s="206">
        <v>22.9</v>
      </c>
      <c r="G8" s="206">
        <v>0</v>
      </c>
      <c r="H8" s="206">
        <v>0</v>
      </c>
      <c r="I8" s="206">
        <v>29.82</v>
      </c>
      <c r="J8" s="206">
        <v>0.51</v>
      </c>
      <c r="K8" s="206">
        <v>4.66</v>
      </c>
      <c r="L8" s="206">
        <v>272.23</v>
      </c>
      <c r="M8" s="206">
        <v>1.17</v>
      </c>
      <c r="N8" s="206">
        <v>1.51</v>
      </c>
      <c r="O8" s="206">
        <v>0</v>
      </c>
      <c r="P8" s="206">
        <v>1.57</v>
      </c>
      <c r="Q8" s="206">
        <v>3.21</v>
      </c>
      <c r="R8" s="206">
        <v>7.12</v>
      </c>
      <c r="S8" s="206">
        <v>3.93</v>
      </c>
      <c r="T8" s="206">
        <v>0.56000000000000005</v>
      </c>
      <c r="U8" s="206">
        <v>0.9</v>
      </c>
      <c r="V8" s="206">
        <v>4.4400000000000004</v>
      </c>
      <c r="W8" s="206">
        <v>10.41</v>
      </c>
      <c r="X8" s="206">
        <v>20.59</v>
      </c>
      <c r="Y8" s="206">
        <v>0</v>
      </c>
      <c r="Z8" s="206">
        <v>44.47</v>
      </c>
      <c r="AA8" s="206">
        <v>20.010000000000002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13.91</v>
      </c>
      <c r="D9" s="206">
        <v>0</v>
      </c>
      <c r="E9" s="206">
        <v>0</v>
      </c>
      <c r="F9" s="206">
        <v>22.9</v>
      </c>
      <c r="G9" s="206">
        <v>0</v>
      </c>
      <c r="H9" s="206">
        <v>0</v>
      </c>
      <c r="I9" s="206">
        <v>29.82</v>
      </c>
      <c r="J9" s="206">
        <v>0.51</v>
      </c>
      <c r="K9" s="206">
        <v>4.6500000000000004</v>
      </c>
      <c r="L9" s="206">
        <v>272.23</v>
      </c>
      <c r="M9" s="206">
        <v>1.17</v>
      </c>
      <c r="N9" s="206">
        <v>1.51</v>
      </c>
      <c r="O9" s="206">
        <v>0</v>
      </c>
      <c r="P9" s="206">
        <v>1.57</v>
      </c>
      <c r="Q9" s="206">
        <v>3.21</v>
      </c>
      <c r="R9" s="206">
        <v>7.12</v>
      </c>
      <c r="S9" s="206">
        <v>3.93</v>
      </c>
      <c r="T9" s="206">
        <v>0.56000000000000005</v>
      </c>
      <c r="U9" s="206">
        <v>0.86</v>
      </c>
      <c r="V9" s="206">
        <v>4.4400000000000004</v>
      </c>
      <c r="W9" s="206">
        <v>10.41</v>
      </c>
      <c r="X9" s="206">
        <v>20.59</v>
      </c>
      <c r="Y9" s="206">
        <v>0</v>
      </c>
      <c r="Z9" s="206">
        <v>44.47</v>
      </c>
      <c r="AA9" s="206">
        <v>20.010000000000002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13.91</v>
      </c>
      <c r="D10" s="206">
        <v>0</v>
      </c>
      <c r="E10" s="206">
        <v>0</v>
      </c>
      <c r="F10" s="206">
        <v>22.9</v>
      </c>
      <c r="G10" s="206">
        <v>0</v>
      </c>
      <c r="H10" s="206">
        <v>0</v>
      </c>
      <c r="I10" s="206">
        <v>29.82</v>
      </c>
      <c r="J10" s="206">
        <v>0.51</v>
      </c>
      <c r="K10" s="206">
        <v>4.66</v>
      </c>
      <c r="L10" s="206">
        <v>272.23</v>
      </c>
      <c r="M10" s="206">
        <v>1.17</v>
      </c>
      <c r="N10" s="206">
        <v>1.51</v>
      </c>
      <c r="O10" s="206">
        <v>0</v>
      </c>
      <c r="P10" s="206">
        <v>1.57</v>
      </c>
      <c r="Q10" s="206">
        <v>3.21</v>
      </c>
      <c r="R10" s="206">
        <v>7.35</v>
      </c>
      <c r="S10" s="206">
        <v>4.01</v>
      </c>
      <c r="T10" s="206">
        <v>0.56000000000000005</v>
      </c>
      <c r="U10" s="206">
        <v>0.81</v>
      </c>
      <c r="V10" s="206">
        <v>4.4400000000000004</v>
      </c>
      <c r="W10" s="206">
        <v>10.41</v>
      </c>
      <c r="X10" s="206">
        <v>20.59</v>
      </c>
      <c r="Y10" s="206">
        <v>0</v>
      </c>
      <c r="Z10" s="206">
        <v>44.47</v>
      </c>
      <c r="AA10" s="206">
        <v>20.010000000000002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13.98</v>
      </c>
      <c r="D11" s="206">
        <v>0</v>
      </c>
      <c r="E11" s="206">
        <v>0</v>
      </c>
      <c r="F11" s="206">
        <v>22.9</v>
      </c>
      <c r="G11" s="206">
        <v>0</v>
      </c>
      <c r="H11" s="206">
        <v>0</v>
      </c>
      <c r="I11" s="206">
        <v>29.82</v>
      </c>
      <c r="J11" s="206">
        <v>0.51</v>
      </c>
      <c r="K11" s="206">
        <v>4.66</v>
      </c>
      <c r="L11" s="206">
        <v>272.23</v>
      </c>
      <c r="M11" s="206">
        <v>1.17</v>
      </c>
      <c r="N11" s="206">
        <v>1.51</v>
      </c>
      <c r="O11" s="206">
        <v>0</v>
      </c>
      <c r="P11" s="206">
        <v>1.8</v>
      </c>
      <c r="Q11" s="206">
        <v>3.21</v>
      </c>
      <c r="R11" s="206">
        <v>6.48</v>
      </c>
      <c r="S11" s="206">
        <v>4.01</v>
      </c>
      <c r="T11" s="206">
        <v>0.56000000000000005</v>
      </c>
      <c r="U11" s="206">
        <v>0.72</v>
      </c>
      <c r="V11" s="206">
        <v>4.4400000000000004</v>
      </c>
      <c r="W11" s="206">
        <v>10.41</v>
      </c>
      <c r="X11" s="206">
        <v>20.59</v>
      </c>
      <c r="Y11" s="206">
        <v>0</v>
      </c>
      <c r="Z11" s="206">
        <v>44.47</v>
      </c>
      <c r="AA11" s="206">
        <v>20.010000000000002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13.98</v>
      </c>
      <c r="D12" s="206">
        <v>0</v>
      </c>
      <c r="E12" s="206">
        <v>0</v>
      </c>
      <c r="F12" s="206">
        <v>22.9</v>
      </c>
      <c r="G12" s="206">
        <v>0</v>
      </c>
      <c r="H12" s="206">
        <v>0</v>
      </c>
      <c r="I12" s="206">
        <v>29.82</v>
      </c>
      <c r="J12" s="206">
        <v>0.51</v>
      </c>
      <c r="K12" s="206">
        <v>4.66</v>
      </c>
      <c r="L12" s="206">
        <v>272.23</v>
      </c>
      <c r="M12" s="206">
        <v>1.17</v>
      </c>
      <c r="N12" s="206">
        <v>1.51</v>
      </c>
      <c r="O12" s="206">
        <v>0</v>
      </c>
      <c r="P12" s="206">
        <v>1.8</v>
      </c>
      <c r="Q12" s="206">
        <v>3.21</v>
      </c>
      <c r="R12" s="206">
        <v>6.48</v>
      </c>
      <c r="S12" s="206">
        <v>4.01</v>
      </c>
      <c r="T12" s="206">
        <v>0.56000000000000005</v>
      </c>
      <c r="U12" s="206">
        <v>0.72</v>
      </c>
      <c r="V12" s="206">
        <v>4.4400000000000004</v>
      </c>
      <c r="W12" s="206">
        <v>10.41</v>
      </c>
      <c r="X12" s="206">
        <v>20.59</v>
      </c>
      <c r="Y12" s="206">
        <v>0</v>
      </c>
      <c r="Z12" s="206">
        <v>44.47</v>
      </c>
      <c r="AA12" s="206">
        <v>20.010000000000002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13.98</v>
      </c>
      <c r="D13" s="206">
        <v>0</v>
      </c>
      <c r="E13" s="206">
        <v>0</v>
      </c>
      <c r="F13" s="206">
        <v>22.9</v>
      </c>
      <c r="G13" s="206">
        <v>0</v>
      </c>
      <c r="H13" s="206">
        <v>0</v>
      </c>
      <c r="I13" s="206">
        <v>29.82</v>
      </c>
      <c r="J13" s="206">
        <v>0.51</v>
      </c>
      <c r="K13" s="206">
        <v>4.66</v>
      </c>
      <c r="L13" s="206">
        <v>272.23</v>
      </c>
      <c r="M13" s="206">
        <v>1.17</v>
      </c>
      <c r="N13" s="206">
        <v>1.51</v>
      </c>
      <c r="O13" s="206">
        <v>0</v>
      </c>
      <c r="P13" s="206">
        <v>1.59</v>
      </c>
      <c r="Q13" s="206">
        <v>3.21</v>
      </c>
      <c r="R13" s="206">
        <v>6.48</v>
      </c>
      <c r="S13" s="206">
        <v>4.01</v>
      </c>
      <c r="T13" s="206">
        <v>0.56000000000000005</v>
      </c>
      <c r="U13" s="206">
        <v>0.72</v>
      </c>
      <c r="V13" s="206">
        <v>4.4400000000000004</v>
      </c>
      <c r="W13" s="206">
        <v>10.41</v>
      </c>
      <c r="X13" s="206">
        <v>20.59</v>
      </c>
      <c r="Y13" s="206">
        <v>0</v>
      </c>
      <c r="Z13" s="206">
        <v>44.47</v>
      </c>
      <c r="AA13" s="206">
        <v>20.010000000000002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13.98</v>
      </c>
      <c r="D14" s="206">
        <v>0</v>
      </c>
      <c r="E14" s="206">
        <v>0</v>
      </c>
      <c r="F14" s="206">
        <v>22.9</v>
      </c>
      <c r="G14" s="206">
        <v>0</v>
      </c>
      <c r="H14" s="206">
        <v>0</v>
      </c>
      <c r="I14" s="206">
        <v>29.82</v>
      </c>
      <c r="J14" s="206">
        <v>0.51</v>
      </c>
      <c r="K14" s="206">
        <v>4.6500000000000004</v>
      </c>
      <c r="L14" s="206">
        <v>272.23</v>
      </c>
      <c r="M14" s="206">
        <v>1.17</v>
      </c>
      <c r="N14" s="206">
        <v>1.51</v>
      </c>
      <c r="O14" s="206">
        <v>0</v>
      </c>
      <c r="P14" s="206">
        <v>1.59</v>
      </c>
      <c r="Q14" s="206">
        <v>3.21</v>
      </c>
      <c r="R14" s="206">
        <v>6.48</v>
      </c>
      <c r="S14" s="206">
        <v>4.01</v>
      </c>
      <c r="T14" s="206">
        <v>0.56000000000000005</v>
      </c>
      <c r="U14" s="206">
        <v>0.72</v>
      </c>
      <c r="V14" s="206">
        <v>4.4400000000000004</v>
      </c>
      <c r="W14" s="206">
        <v>10.41</v>
      </c>
      <c r="X14" s="206">
        <v>20.59</v>
      </c>
      <c r="Y14" s="206">
        <v>0</v>
      </c>
      <c r="Z14" s="206">
        <v>44.47</v>
      </c>
      <c r="AA14" s="206">
        <v>20.010000000000002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13.98</v>
      </c>
      <c r="D15" s="206">
        <v>0</v>
      </c>
      <c r="E15" s="206">
        <v>0</v>
      </c>
      <c r="F15" s="206">
        <v>22.9</v>
      </c>
      <c r="G15" s="206">
        <v>0</v>
      </c>
      <c r="H15" s="206">
        <v>0</v>
      </c>
      <c r="I15" s="206">
        <v>29.82</v>
      </c>
      <c r="J15" s="206">
        <v>0.51</v>
      </c>
      <c r="K15" s="206">
        <v>4.6500000000000004</v>
      </c>
      <c r="L15" s="206">
        <v>272.23</v>
      </c>
      <c r="M15" s="206">
        <v>1.17</v>
      </c>
      <c r="N15" s="206">
        <v>1.51</v>
      </c>
      <c r="O15" s="206">
        <v>0</v>
      </c>
      <c r="P15" s="206">
        <v>1.59</v>
      </c>
      <c r="Q15" s="206">
        <v>3.21</v>
      </c>
      <c r="R15" s="206">
        <v>6.48</v>
      </c>
      <c r="S15" s="206">
        <v>4.01</v>
      </c>
      <c r="T15" s="206">
        <v>0.56000000000000005</v>
      </c>
      <c r="U15" s="206">
        <v>0.79</v>
      </c>
      <c r="V15" s="206">
        <v>4.4400000000000004</v>
      </c>
      <c r="W15" s="206">
        <v>10.41</v>
      </c>
      <c r="X15" s="206">
        <v>20.59</v>
      </c>
      <c r="Y15" s="206">
        <v>0</v>
      </c>
      <c r="Z15" s="206">
        <v>44.47</v>
      </c>
      <c r="AA15" s="206">
        <v>20.010000000000002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13.98</v>
      </c>
      <c r="D16" s="206">
        <v>0</v>
      </c>
      <c r="E16" s="206">
        <v>0</v>
      </c>
      <c r="F16" s="206">
        <v>22.9</v>
      </c>
      <c r="G16" s="206">
        <v>0</v>
      </c>
      <c r="H16" s="206">
        <v>0</v>
      </c>
      <c r="I16" s="206">
        <v>29.82</v>
      </c>
      <c r="J16" s="206">
        <v>0.51</v>
      </c>
      <c r="K16" s="206">
        <v>4.66</v>
      </c>
      <c r="L16" s="206">
        <v>272.23</v>
      </c>
      <c r="M16" s="206">
        <v>1.17</v>
      </c>
      <c r="N16" s="206">
        <v>1.51</v>
      </c>
      <c r="O16" s="206">
        <v>0</v>
      </c>
      <c r="P16" s="206">
        <v>1.59</v>
      </c>
      <c r="Q16" s="206">
        <v>3.21</v>
      </c>
      <c r="R16" s="206">
        <v>6.48</v>
      </c>
      <c r="S16" s="206">
        <v>4.01</v>
      </c>
      <c r="T16" s="206">
        <v>0.56000000000000005</v>
      </c>
      <c r="U16" s="206">
        <v>0.74</v>
      </c>
      <c r="V16" s="206">
        <v>4.4400000000000004</v>
      </c>
      <c r="W16" s="206">
        <v>10.41</v>
      </c>
      <c r="X16" s="206">
        <v>20.59</v>
      </c>
      <c r="Y16" s="206">
        <v>0</v>
      </c>
      <c r="Z16" s="206">
        <v>44.47</v>
      </c>
      <c r="AA16" s="206">
        <v>20.010000000000002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13.98</v>
      </c>
      <c r="D17" s="206">
        <v>0</v>
      </c>
      <c r="E17" s="206">
        <v>0</v>
      </c>
      <c r="F17" s="206">
        <v>22.9</v>
      </c>
      <c r="G17" s="206">
        <v>0</v>
      </c>
      <c r="H17" s="206">
        <v>0</v>
      </c>
      <c r="I17" s="206">
        <v>29.82</v>
      </c>
      <c r="J17" s="206">
        <v>0.51</v>
      </c>
      <c r="K17" s="206">
        <v>4.66</v>
      </c>
      <c r="L17" s="206">
        <v>272.23</v>
      </c>
      <c r="M17" s="206">
        <v>1.17</v>
      </c>
      <c r="N17" s="206">
        <v>1.51</v>
      </c>
      <c r="O17" s="206">
        <v>0</v>
      </c>
      <c r="P17" s="206">
        <v>1.59</v>
      </c>
      <c r="Q17" s="206">
        <v>3.21</v>
      </c>
      <c r="R17" s="206">
        <v>6.48</v>
      </c>
      <c r="S17" s="206">
        <v>4.01</v>
      </c>
      <c r="T17" s="206">
        <v>0.56000000000000005</v>
      </c>
      <c r="U17" s="206">
        <v>0.74</v>
      </c>
      <c r="V17" s="206">
        <v>4.4400000000000004</v>
      </c>
      <c r="W17" s="206">
        <v>10.41</v>
      </c>
      <c r="X17" s="206">
        <v>20.59</v>
      </c>
      <c r="Y17" s="206">
        <v>0</v>
      </c>
      <c r="Z17" s="206">
        <v>44.47</v>
      </c>
      <c r="AA17" s="206">
        <v>20.010000000000002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13.98</v>
      </c>
      <c r="D18" s="206">
        <v>0</v>
      </c>
      <c r="E18" s="206">
        <v>0</v>
      </c>
      <c r="F18" s="206">
        <v>22.9</v>
      </c>
      <c r="G18" s="206">
        <v>0</v>
      </c>
      <c r="H18" s="206">
        <v>0</v>
      </c>
      <c r="I18" s="206">
        <v>29.82</v>
      </c>
      <c r="J18" s="206">
        <v>0.51</v>
      </c>
      <c r="K18" s="206">
        <v>4.66</v>
      </c>
      <c r="L18" s="206">
        <v>272.23</v>
      </c>
      <c r="M18" s="206">
        <v>1.17</v>
      </c>
      <c r="N18" s="206">
        <v>1.51</v>
      </c>
      <c r="O18" s="206">
        <v>0</v>
      </c>
      <c r="P18" s="206">
        <v>1.59</v>
      </c>
      <c r="Q18" s="206">
        <v>3.21</v>
      </c>
      <c r="R18" s="206">
        <v>6.48</v>
      </c>
      <c r="S18" s="206">
        <v>4.01</v>
      </c>
      <c r="T18" s="206">
        <v>0.56000000000000005</v>
      </c>
      <c r="U18" s="206">
        <v>0.74</v>
      </c>
      <c r="V18" s="206">
        <v>4.4400000000000004</v>
      </c>
      <c r="W18" s="206">
        <v>10.41</v>
      </c>
      <c r="X18" s="206">
        <v>20.59</v>
      </c>
      <c r="Y18" s="206">
        <v>0</v>
      </c>
      <c r="Z18" s="206">
        <v>44.47</v>
      </c>
      <c r="AA18" s="206">
        <v>20.010000000000002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13.98</v>
      </c>
      <c r="D19" s="206">
        <v>0</v>
      </c>
      <c r="E19" s="206">
        <v>0</v>
      </c>
      <c r="F19" s="206">
        <v>22.9</v>
      </c>
      <c r="G19" s="206">
        <v>0</v>
      </c>
      <c r="H19" s="206">
        <v>0</v>
      </c>
      <c r="I19" s="206">
        <v>29.82</v>
      </c>
      <c r="J19" s="206">
        <v>0.51</v>
      </c>
      <c r="K19" s="206">
        <v>4.66</v>
      </c>
      <c r="L19" s="206">
        <v>272.23</v>
      </c>
      <c r="M19" s="206">
        <v>1.17</v>
      </c>
      <c r="N19" s="206">
        <v>1.51</v>
      </c>
      <c r="O19" s="206">
        <v>0</v>
      </c>
      <c r="P19" s="206">
        <v>1.59</v>
      </c>
      <c r="Q19" s="206">
        <v>3.21</v>
      </c>
      <c r="R19" s="206">
        <v>6.48</v>
      </c>
      <c r="S19" s="206">
        <v>4.01</v>
      </c>
      <c r="T19" s="206">
        <v>0.56000000000000005</v>
      </c>
      <c r="U19" s="206">
        <v>0.74</v>
      </c>
      <c r="V19" s="206">
        <v>4.4400000000000004</v>
      </c>
      <c r="W19" s="206">
        <v>10.41</v>
      </c>
      <c r="X19" s="206">
        <v>20.59</v>
      </c>
      <c r="Y19" s="206">
        <v>0</v>
      </c>
      <c r="Z19" s="206">
        <v>44.47</v>
      </c>
      <c r="AA19" s="206">
        <v>20.010000000000002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13.98</v>
      </c>
      <c r="D20" s="206">
        <v>0</v>
      </c>
      <c r="E20" s="206">
        <v>0</v>
      </c>
      <c r="F20" s="206">
        <v>22.9</v>
      </c>
      <c r="G20" s="206">
        <v>0</v>
      </c>
      <c r="H20" s="206">
        <v>0</v>
      </c>
      <c r="I20" s="206">
        <v>29.82</v>
      </c>
      <c r="J20" s="206">
        <v>0.51</v>
      </c>
      <c r="K20" s="206">
        <v>7.37</v>
      </c>
      <c r="L20" s="206">
        <v>274.88</v>
      </c>
      <c r="M20" s="206">
        <v>1.17</v>
      </c>
      <c r="N20" s="206">
        <v>1.51</v>
      </c>
      <c r="O20" s="206">
        <v>0</v>
      </c>
      <c r="P20" s="206">
        <v>1.59</v>
      </c>
      <c r="Q20" s="206">
        <v>3.21</v>
      </c>
      <c r="R20" s="206">
        <v>7.98</v>
      </c>
      <c r="S20" s="206">
        <v>4.55</v>
      </c>
      <c r="T20" s="206">
        <v>0.56000000000000005</v>
      </c>
      <c r="U20" s="206">
        <v>0.74</v>
      </c>
      <c r="V20" s="206">
        <v>4.4400000000000004</v>
      </c>
      <c r="W20" s="206">
        <v>10.41</v>
      </c>
      <c r="X20" s="206">
        <v>20.59</v>
      </c>
      <c r="Y20" s="206">
        <v>0</v>
      </c>
      <c r="Z20" s="206">
        <v>44.47</v>
      </c>
      <c r="AA20" s="206">
        <v>20.010000000000002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13.98</v>
      </c>
      <c r="D21" s="206">
        <v>0</v>
      </c>
      <c r="E21" s="206">
        <v>0</v>
      </c>
      <c r="F21" s="206">
        <v>22.9</v>
      </c>
      <c r="G21" s="206">
        <v>0</v>
      </c>
      <c r="H21" s="206">
        <v>0</v>
      </c>
      <c r="I21" s="206">
        <v>29.82</v>
      </c>
      <c r="J21" s="206">
        <v>0.51</v>
      </c>
      <c r="K21" s="206">
        <v>7.37</v>
      </c>
      <c r="L21" s="206">
        <v>274.88</v>
      </c>
      <c r="M21" s="206">
        <v>1.17</v>
      </c>
      <c r="N21" s="206">
        <v>1.51</v>
      </c>
      <c r="O21" s="206">
        <v>0</v>
      </c>
      <c r="P21" s="206">
        <v>1.59</v>
      </c>
      <c r="Q21" s="206">
        <v>3.21</v>
      </c>
      <c r="R21" s="206">
        <v>7.98</v>
      </c>
      <c r="S21" s="206">
        <v>4.55</v>
      </c>
      <c r="T21" s="206">
        <v>0.56000000000000005</v>
      </c>
      <c r="U21" s="206">
        <v>0.74</v>
      </c>
      <c r="V21" s="206">
        <v>4.4400000000000004</v>
      </c>
      <c r="W21" s="206">
        <v>10.41</v>
      </c>
      <c r="X21" s="206">
        <v>20.59</v>
      </c>
      <c r="Y21" s="206">
        <v>0</v>
      </c>
      <c r="Z21" s="206">
        <v>44.47</v>
      </c>
      <c r="AA21" s="206">
        <v>20.010000000000002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13.98</v>
      </c>
      <c r="D22" s="206">
        <v>0</v>
      </c>
      <c r="E22" s="206">
        <v>0</v>
      </c>
      <c r="F22" s="206">
        <v>22.9</v>
      </c>
      <c r="G22" s="206">
        <v>0</v>
      </c>
      <c r="H22" s="206">
        <v>0</v>
      </c>
      <c r="I22" s="206">
        <v>29.82</v>
      </c>
      <c r="J22" s="206">
        <v>0.51</v>
      </c>
      <c r="K22" s="206">
        <v>7.37</v>
      </c>
      <c r="L22" s="206">
        <v>274.88</v>
      </c>
      <c r="M22" s="206">
        <v>1.17</v>
      </c>
      <c r="N22" s="206">
        <v>1.51</v>
      </c>
      <c r="O22" s="206">
        <v>0</v>
      </c>
      <c r="P22" s="206">
        <v>1.59</v>
      </c>
      <c r="Q22" s="206">
        <v>3.26</v>
      </c>
      <c r="R22" s="206">
        <v>7.98</v>
      </c>
      <c r="S22" s="206">
        <v>4.9400000000000004</v>
      </c>
      <c r="T22" s="206">
        <v>0.56000000000000005</v>
      </c>
      <c r="U22" s="206">
        <v>0.74</v>
      </c>
      <c r="V22" s="206">
        <v>4.4400000000000004</v>
      </c>
      <c r="W22" s="206">
        <v>10.41</v>
      </c>
      <c r="X22" s="206">
        <v>20.59</v>
      </c>
      <c r="Y22" s="206">
        <v>0</v>
      </c>
      <c r="Z22" s="206">
        <v>44.47</v>
      </c>
      <c r="AA22" s="206">
        <v>20.010000000000002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13.98</v>
      </c>
      <c r="D23" s="206">
        <v>0</v>
      </c>
      <c r="E23" s="206">
        <v>0</v>
      </c>
      <c r="F23" s="206">
        <v>22.9</v>
      </c>
      <c r="G23" s="206">
        <v>0</v>
      </c>
      <c r="H23" s="206">
        <v>0</v>
      </c>
      <c r="I23" s="206">
        <v>29.82</v>
      </c>
      <c r="J23" s="206">
        <v>0.51</v>
      </c>
      <c r="K23" s="206">
        <v>7.38</v>
      </c>
      <c r="L23" s="206">
        <v>274.88</v>
      </c>
      <c r="M23" s="206">
        <v>1.17</v>
      </c>
      <c r="N23" s="206">
        <v>1.51</v>
      </c>
      <c r="O23" s="206">
        <v>0</v>
      </c>
      <c r="P23" s="206">
        <v>1.59</v>
      </c>
      <c r="Q23" s="206">
        <v>3.26</v>
      </c>
      <c r="R23" s="206">
        <v>10.88</v>
      </c>
      <c r="S23" s="206">
        <v>5.85</v>
      </c>
      <c r="T23" s="206">
        <v>0.56000000000000005</v>
      </c>
      <c r="U23" s="206">
        <v>0.74</v>
      </c>
      <c r="V23" s="206">
        <v>4.99</v>
      </c>
      <c r="W23" s="206">
        <v>10.87</v>
      </c>
      <c r="X23" s="206">
        <v>21.53</v>
      </c>
      <c r="Y23" s="206">
        <v>0</v>
      </c>
      <c r="Z23" s="206">
        <v>44.47</v>
      </c>
      <c r="AA23" s="206">
        <v>20.010000000000002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13.98</v>
      </c>
      <c r="D24" s="206">
        <v>0</v>
      </c>
      <c r="E24" s="206">
        <v>0</v>
      </c>
      <c r="F24" s="206">
        <v>22.9</v>
      </c>
      <c r="G24" s="206">
        <v>0</v>
      </c>
      <c r="H24" s="206">
        <v>0</v>
      </c>
      <c r="I24" s="206">
        <v>29.82</v>
      </c>
      <c r="J24" s="206">
        <v>0.51</v>
      </c>
      <c r="K24" s="206">
        <v>7.38</v>
      </c>
      <c r="L24" s="206">
        <v>244.22</v>
      </c>
      <c r="M24" s="206">
        <v>1.17</v>
      </c>
      <c r="N24" s="206">
        <v>1.51</v>
      </c>
      <c r="O24" s="206">
        <v>0</v>
      </c>
      <c r="P24" s="206">
        <v>1.59</v>
      </c>
      <c r="Q24" s="206">
        <v>3.26</v>
      </c>
      <c r="R24" s="206">
        <v>10.88</v>
      </c>
      <c r="S24" s="206">
        <v>5.85</v>
      </c>
      <c r="T24" s="206">
        <v>0.56000000000000005</v>
      </c>
      <c r="U24" s="206">
        <v>0.74</v>
      </c>
      <c r="V24" s="206">
        <v>4.45</v>
      </c>
      <c r="W24" s="206">
        <v>10.41</v>
      </c>
      <c r="X24" s="206">
        <v>20.59</v>
      </c>
      <c r="Y24" s="206">
        <v>0</v>
      </c>
      <c r="Z24" s="206">
        <v>44.47</v>
      </c>
      <c r="AA24" s="206">
        <v>20.010000000000002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13.98</v>
      </c>
      <c r="D25" s="206">
        <v>0</v>
      </c>
      <c r="E25" s="206">
        <v>0</v>
      </c>
      <c r="F25" s="206">
        <v>22.9</v>
      </c>
      <c r="G25" s="206">
        <v>0</v>
      </c>
      <c r="H25" s="206">
        <v>0</v>
      </c>
      <c r="I25" s="206">
        <v>29.82</v>
      </c>
      <c r="J25" s="206">
        <v>0.51</v>
      </c>
      <c r="K25" s="206">
        <v>0.24</v>
      </c>
      <c r="L25" s="206">
        <v>158.01</v>
      </c>
      <c r="M25" s="206">
        <v>1.17</v>
      </c>
      <c r="N25" s="206">
        <v>1.51</v>
      </c>
      <c r="O25" s="206">
        <v>0</v>
      </c>
      <c r="P25" s="206">
        <v>1.59</v>
      </c>
      <c r="Q25" s="206">
        <v>3.32</v>
      </c>
      <c r="R25" s="206">
        <v>1.31</v>
      </c>
      <c r="S25" s="206">
        <v>0.34</v>
      </c>
      <c r="T25" s="206">
        <v>0.56000000000000005</v>
      </c>
      <c r="U25" s="206">
        <v>1.42</v>
      </c>
      <c r="V25" s="206">
        <v>0.68</v>
      </c>
      <c r="W25" s="206">
        <v>0</v>
      </c>
      <c r="X25" s="206">
        <v>3.3</v>
      </c>
      <c r="Y25" s="206">
        <v>0</v>
      </c>
      <c r="Z25" s="206">
        <v>6.16</v>
      </c>
      <c r="AA25" s="206">
        <v>1.17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13.98</v>
      </c>
      <c r="D26" s="206">
        <v>0</v>
      </c>
      <c r="E26" s="206">
        <v>0</v>
      </c>
      <c r="F26" s="206">
        <v>22.9</v>
      </c>
      <c r="G26" s="206">
        <v>0</v>
      </c>
      <c r="H26" s="206">
        <v>0</v>
      </c>
      <c r="I26" s="206">
        <v>29.82</v>
      </c>
      <c r="J26" s="206">
        <v>0.51</v>
      </c>
      <c r="K26" s="206">
        <v>1.59</v>
      </c>
      <c r="L26" s="206">
        <v>100.54</v>
      </c>
      <c r="M26" s="206">
        <v>1.17</v>
      </c>
      <c r="N26" s="206">
        <v>1.51</v>
      </c>
      <c r="O26" s="206">
        <v>0</v>
      </c>
      <c r="P26" s="206">
        <v>1.59</v>
      </c>
      <c r="Q26" s="206">
        <v>3.32</v>
      </c>
      <c r="R26" s="206">
        <v>1.31</v>
      </c>
      <c r="S26" s="206">
        <v>0.34</v>
      </c>
      <c r="T26" s="206">
        <v>0.56000000000000005</v>
      </c>
      <c r="U26" s="206">
        <v>1.0900000000000001</v>
      </c>
      <c r="V26" s="206">
        <v>0.61</v>
      </c>
      <c r="W26" s="206">
        <v>0.55000000000000004</v>
      </c>
      <c r="X26" s="206">
        <v>1.35</v>
      </c>
      <c r="Y26" s="206">
        <v>0</v>
      </c>
      <c r="Z26" s="206">
        <v>6.16</v>
      </c>
      <c r="AA26" s="206">
        <v>1.17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12.25</v>
      </c>
      <c r="D27" s="206">
        <v>1.63</v>
      </c>
      <c r="E27" s="206">
        <v>0</v>
      </c>
      <c r="F27" s="206">
        <v>22.9</v>
      </c>
      <c r="G27" s="206">
        <v>0</v>
      </c>
      <c r="H27" s="206">
        <v>0</v>
      </c>
      <c r="I27" s="206">
        <v>29.82</v>
      </c>
      <c r="J27" s="206">
        <v>0.51</v>
      </c>
      <c r="K27" s="206">
        <v>0.49</v>
      </c>
      <c r="L27" s="206">
        <v>33.47</v>
      </c>
      <c r="M27" s="206">
        <v>1.17</v>
      </c>
      <c r="N27" s="206">
        <v>1.51</v>
      </c>
      <c r="O27" s="206">
        <v>0</v>
      </c>
      <c r="P27" s="206">
        <v>1.66</v>
      </c>
      <c r="Q27" s="206">
        <v>0.28000000000000003</v>
      </c>
      <c r="R27" s="206">
        <v>0.54</v>
      </c>
      <c r="S27" s="206">
        <v>0.34</v>
      </c>
      <c r="T27" s="206">
        <v>0.56000000000000005</v>
      </c>
      <c r="U27" s="206">
        <v>0.88</v>
      </c>
      <c r="V27" s="206">
        <v>0.61</v>
      </c>
      <c r="W27" s="206">
        <v>0.55000000000000004</v>
      </c>
      <c r="X27" s="206">
        <v>1.27</v>
      </c>
      <c r="Y27" s="206">
        <v>0</v>
      </c>
      <c r="Z27" s="206">
        <v>6.16</v>
      </c>
      <c r="AA27" s="206">
        <v>1.17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12.25</v>
      </c>
      <c r="D28" s="206">
        <v>1.63</v>
      </c>
      <c r="E28" s="206">
        <v>0</v>
      </c>
      <c r="F28" s="206">
        <v>22.9</v>
      </c>
      <c r="G28" s="206">
        <v>0</v>
      </c>
      <c r="H28" s="206">
        <v>0</v>
      </c>
      <c r="I28" s="206">
        <v>29.82</v>
      </c>
      <c r="J28" s="206">
        <v>0.51</v>
      </c>
      <c r="K28" s="206">
        <v>0.39</v>
      </c>
      <c r="L28" s="206">
        <v>24.39</v>
      </c>
      <c r="M28" s="206">
        <v>1.17</v>
      </c>
      <c r="N28" s="206">
        <v>1.51</v>
      </c>
      <c r="O28" s="206">
        <v>0</v>
      </c>
      <c r="P28" s="206">
        <v>1.66</v>
      </c>
      <c r="Q28" s="206">
        <v>0.28000000000000003</v>
      </c>
      <c r="R28" s="206">
        <v>0.54</v>
      </c>
      <c r="S28" s="206">
        <v>0.33</v>
      </c>
      <c r="T28" s="206">
        <v>0.56000000000000005</v>
      </c>
      <c r="U28" s="206">
        <v>0.9</v>
      </c>
      <c r="V28" s="206">
        <v>0.61</v>
      </c>
      <c r="W28" s="206">
        <v>0.55000000000000004</v>
      </c>
      <c r="X28" s="206">
        <v>1.27</v>
      </c>
      <c r="Y28" s="206">
        <v>0</v>
      </c>
      <c r="Z28" s="206">
        <v>6.16</v>
      </c>
      <c r="AA28" s="206">
        <v>1.17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12.25</v>
      </c>
      <c r="D29" s="206">
        <v>1.63</v>
      </c>
      <c r="E29" s="206">
        <v>0</v>
      </c>
      <c r="F29" s="206">
        <v>22.9</v>
      </c>
      <c r="G29" s="206">
        <v>0</v>
      </c>
      <c r="H29" s="206">
        <v>0</v>
      </c>
      <c r="I29" s="206">
        <v>29.82</v>
      </c>
      <c r="J29" s="206">
        <v>0.51</v>
      </c>
      <c r="K29" s="206">
        <v>0.39</v>
      </c>
      <c r="L29" s="206">
        <v>24.39</v>
      </c>
      <c r="M29" s="206">
        <v>1.17</v>
      </c>
      <c r="N29" s="206">
        <v>1.51</v>
      </c>
      <c r="O29" s="206">
        <v>0</v>
      </c>
      <c r="P29" s="206">
        <v>1.66</v>
      </c>
      <c r="Q29" s="206">
        <v>0.28000000000000003</v>
      </c>
      <c r="R29" s="206">
        <v>0.54</v>
      </c>
      <c r="S29" s="206">
        <v>0.33</v>
      </c>
      <c r="T29" s="206">
        <v>0.56000000000000005</v>
      </c>
      <c r="U29" s="206">
        <v>1.0900000000000001</v>
      </c>
      <c r="V29" s="206">
        <v>0.61</v>
      </c>
      <c r="W29" s="206">
        <v>0.52</v>
      </c>
      <c r="X29" s="206">
        <v>1.27</v>
      </c>
      <c r="Y29" s="206">
        <v>0</v>
      </c>
      <c r="Z29" s="206">
        <v>6.16</v>
      </c>
      <c r="AA29" s="206">
        <v>1.17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12.25</v>
      </c>
      <c r="D30" s="206">
        <v>1.63</v>
      </c>
      <c r="E30" s="206">
        <v>0</v>
      </c>
      <c r="F30" s="206">
        <v>22.9</v>
      </c>
      <c r="G30" s="206">
        <v>0</v>
      </c>
      <c r="H30" s="206">
        <v>0</v>
      </c>
      <c r="I30" s="206">
        <v>29.82</v>
      </c>
      <c r="J30" s="206">
        <v>0.51</v>
      </c>
      <c r="K30" s="206">
        <v>0.39</v>
      </c>
      <c r="L30" s="206">
        <v>24.39</v>
      </c>
      <c r="M30" s="206">
        <v>1.17</v>
      </c>
      <c r="N30" s="206">
        <v>1.51</v>
      </c>
      <c r="O30" s="206">
        <v>0</v>
      </c>
      <c r="P30" s="206">
        <v>1.66</v>
      </c>
      <c r="Q30" s="206">
        <v>0.28000000000000003</v>
      </c>
      <c r="R30" s="206">
        <v>0.54</v>
      </c>
      <c r="S30" s="206">
        <v>0.33</v>
      </c>
      <c r="T30" s="206">
        <v>0.56000000000000005</v>
      </c>
      <c r="U30" s="206">
        <v>0.94</v>
      </c>
      <c r="V30" s="206">
        <v>0.61</v>
      </c>
      <c r="W30" s="206">
        <v>0.52</v>
      </c>
      <c r="X30" s="206">
        <v>1.27</v>
      </c>
      <c r="Y30" s="206">
        <v>0</v>
      </c>
      <c r="Z30" s="206">
        <v>6.16</v>
      </c>
      <c r="AA30" s="206">
        <v>1.17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12.25</v>
      </c>
      <c r="D31" s="206">
        <v>1.63</v>
      </c>
      <c r="E31" s="206">
        <v>0</v>
      </c>
      <c r="F31" s="206">
        <v>22.9</v>
      </c>
      <c r="G31" s="206">
        <v>0</v>
      </c>
      <c r="H31" s="206">
        <v>0</v>
      </c>
      <c r="I31" s="206">
        <v>29.82</v>
      </c>
      <c r="J31" s="206">
        <v>0.51</v>
      </c>
      <c r="K31" s="206">
        <v>0.39</v>
      </c>
      <c r="L31" s="206">
        <v>24.39</v>
      </c>
      <c r="M31" s="206">
        <v>1.17</v>
      </c>
      <c r="N31" s="206">
        <v>1.51</v>
      </c>
      <c r="O31" s="206">
        <v>0</v>
      </c>
      <c r="P31" s="206">
        <v>1.56</v>
      </c>
      <c r="Q31" s="206">
        <v>0.28000000000000003</v>
      </c>
      <c r="R31" s="206">
        <v>0.54</v>
      </c>
      <c r="S31" s="206">
        <v>0.33</v>
      </c>
      <c r="T31" s="206">
        <v>0.56000000000000005</v>
      </c>
      <c r="U31" s="206">
        <v>0.96</v>
      </c>
      <c r="V31" s="206">
        <v>0.61</v>
      </c>
      <c r="W31" s="206">
        <v>0.52</v>
      </c>
      <c r="X31" s="206">
        <v>1.27</v>
      </c>
      <c r="Y31" s="206">
        <v>0</v>
      </c>
      <c r="Z31" s="206">
        <v>6.16</v>
      </c>
      <c r="AA31" s="206">
        <v>1.17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12.25</v>
      </c>
      <c r="D32" s="206">
        <v>1.63</v>
      </c>
      <c r="E32" s="206">
        <v>0</v>
      </c>
      <c r="F32" s="206">
        <v>22.9</v>
      </c>
      <c r="G32" s="206">
        <v>0</v>
      </c>
      <c r="H32" s="206">
        <v>0</v>
      </c>
      <c r="I32" s="206">
        <v>29.82</v>
      </c>
      <c r="J32" s="206">
        <v>0.51</v>
      </c>
      <c r="K32" s="206">
        <v>0.39</v>
      </c>
      <c r="L32" s="206">
        <v>24.39</v>
      </c>
      <c r="M32" s="206">
        <v>1.17</v>
      </c>
      <c r="N32" s="206">
        <v>1.51</v>
      </c>
      <c r="O32" s="206">
        <v>0</v>
      </c>
      <c r="P32" s="206">
        <v>1.56</v>
      </c>
      <c r="Q32" s="206">
        <v>0.28000000000000003</v>
      </c>
      <c r="R32" s="206">
        <v>0.54</v>
      </c>
      <c r="S32" s="206">
        <v>0.33</v>
      </c>
      <c r="T32" s="206">
        <v>0.56000000000000005</v>
      </c>
      <c r="U32" s="206">
        <v>0.9</v>
      </c>
      <c r="V32" s="206">
        <v>0.61</v>
      </c>
      <c r="W32" s="206">
        <v>0.52</v>
      </c>
      <c r="X32" s="206">
        <v>1.27</v>
      </c>
      <c r="Y32" s="206">
        <v>0</v>
      </c>
      <c r="Z32" s="206">
        <v>6.16</v>
      </c>
      <c r="AA32" s="206">
        <v>1.17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12.25</v>
      </c>
      <c r="D33" s="206">
        <v>1.63</v>
      </c>
      <c r="E33" s="206">
        <v>0</v>
      </c>
      <c r="F33" s="206">
        <v>22.9</v>
      </c>
      <c r="G33" s="206">
        <v>0</v>
      </c>
      <c r="H33" s="206">
        <v>0</v>
      </c>
      <c r="I33" s="206">
        <v>29.82</v>
      </c>
      <c r="J33" s="206">
        <v>0.51</v>
      </c>
      <c r="K33" s="206">
        <v>0.39</v>
      </c>
      <c r="L33" s="206">
        <v>24.39</v>
      </c>
      <c r="M33" s="206">
        <v>1.17</v>
      </c>
      <c r="N33" s="206">
        <v>1.51</v>
      </c>
      <c r="O33" s="206">
        <v>0</v>
      </c>
      <c r="P33" s="206">
        <v>1.56</v>
      </c>
      <c r="Q33" s="206">
        <v>0.28000000000000003</v>
      </c>
      <c r="R33" s="206">
        <v>0.54</v>
      </c>
      <c r="S33" s="206">
        <v>0.33</v>
      </c>
      <c r="T33" s="206">
        <v>0.56000000000000005</v>
      </c>
      <c r="U33" s="206">
        <v>0.9</v>
      </c>
      <c r="V33" s="206">
        <v>0.61</v>
      </c>
      <c r="W33" s="206">
        <v>1.08</v>
      </c>
      <c r="X33" s="206">
        <v>1.27</v>
      </c>
      <c r="Y33" s="206">
        <v>0</v>
      </c>
      <c r="Z33" s="206">
        <v>6.16</v>
      </c>
      <c r="AA33" s="206">
        <v>1.17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12.25</v>
      </c>
      <c r="D34" s="206">
        <v>1.63</v>
      </c>
      <c r="E34" s="206">
        <v>0</v>
      </c>
      <c r="F34" s="206">
        <v>22.9</v>
      </c>
      <c r="G34" s="206">
        <v>0</v>
      </c>
      <c r="H34" s="206">
        <v>0</v>
      </c>
      <c r="I34" s="206">
        <v>29.82</v>
      </c>
      <c r="J34" s="206">
        <v>0.51</v>
      </c>
      <c r="K34" s="206">
        <v>0.39</v>
      </c>
      <c r="L34" s="206">
        <v>24.39</v>
      </c>
      <c r="M34" s="206">
        <v>1.17</v>
      </c>
      <c r="N34" s="206">
        <v>1.51</v>
      </c>
      <c r="O34" s="206">
        <v>0</v>
      </c>
      <c r="P34" s="206">
        <v>1.56</v>
      </c>
      <c r="Q34" s="206">
        <v>0.28000000000000003</v>
      </c>
      <c r="R34" s="206">
        <v>0.54</v>
      </c>
      <c r="S34" s="206">
        <v>0.33</v>
      </c>
      <c r="T34" s="206">
        <v>0.56000000000000005</v>
      </c>
      <c r="U34" s="206">
        <v>0.9</v>
      </c>
      <c r="V34" s="206">
        <v>0.61</v>
      </c>
      <c r="W34" s="206">
        <v>1.08</v>
      </c>
      <c r="X34" s="206">
        <v>1.27</v>
      </c>
      <c r="Y34" s="206">
        <v>0</v>
      </c>
      <c r="Z34" s="206">
        <v>6.16</v>
      </c>
      <c r="AA34" s="206">
        <v>1.17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12.15</v>
      </c>
      <c r="D35" s="206">
        <v>1.63</v>
      </c>
      <c r="E35" s="206">
        <v>0</v>
      </c>
      <c r="F35" s="206">
        <v>16.14</v>
      </c>
      <c r="G35" s="206">
        <v>3.53</v>
      </c>
      <c r="H35" s="206">
        <v>0</v>
      </c>
      <c r="I35" s="206">
        <v>28.8</v>
      </c>
      <c r="J35" s="206">
        <v>0.68</v>
      </c>
      <c r="K35" s="206">
        <v>0.39</v>
      </c>
      <c r="L35" s="206">
        <v>24.39</v>
      </c>
      <c r="M35" s="206">
        <v>1.17</v>
      </c>
      <c r="N35" s="206">
        <v>1.51</v>
      </c>
      <c r="O35" s="206">
        <v>0</v>
      </c>
      <c r="P35" s="206">
        <v>1.78</v>
      </c>
      <c r="Q35" s="206">
        <v>0.28000000000000003</v>
      </c>
      <c r="R35" s="206">
        <v>0.54</v>
      </c>
      <c r="S35" s="206">
        <v>0.33</v>
      </c>
      <c r="T35" s="206">
        <v>0.56000000000000005</v>
      </c>
      <c r="U35" s="206">
        <v>0.9</v>
      </c>
      <c r="V35" s="206">
        <v>0.61</v>
      </c>
      <c r="W35" s="206">
        <v>0.9</v>
      </c>
      <c r="X35" s="206">
        <v>1.27</v>
      </c>
      <c r="Y35" s="206">
        <v>0</v>
      </c>
      <c r="Z35" s="206">
        <v>6.16</v>
      </c>
      <c r="AA35" s="206">
        <v>1.17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12.15</v>
      </c>
      <c r="D36" s="206">
        <v>1.63</v>
      </c>
      <c r="E36" s="206">
        <v>0</v>
      </c>
      <c r="F36" s="206">
        <v>16.14</v>
      </c>
      <c r="G36" s="206">
        <v>6.57</v>
      </c>
      <c r="H36" s="206">
        <v>0</v>
      </c>
      <c r="I36" s="206">
        <v>28.8</v>
      </c>
      <c r="J36" s="206">
        <v>0.68</v>
      </c>
      <c r="K36" s="206">
        <v>0.39</v>
      </c>
      <c r="L36" s="206">
        <v>24.39</v>
      </c>
      <c r="M36" s="206">
        <v>1.17</v>
      </c>
      <c r="N36" s="206">
        <v>1.51</v>
      </c>
      <c r="O36" s="206">
        <v>0</v>
      </c>
      <c r="P36" s="206">
        <v>1.78</v>
      </c>
      <c r="Q36" s="206">
        <v>0.28000000000000003</v>
      </c>
      <c r="R36" s="206">
        <v>0.54</v>
      </c>
      <c r="S36" s="206">
        <v>0.33</v>
      </c>
      <c r="T36" s="206">
        <v>0.56000000000000005</v>
      </c>
      <c r="U36" s="206">
        <v>0.9</v>
      </c>
      <c r="V36" s="206">
        <v>0.61</v>
      </c>
      <c r="W36" s="206">
        <v>0.9</v>
      </c>
      <c r="X36" s="206">
        <v>1.27</v>
      </c>
      <c r="Y36" s="206">
        <v>0</v>
      </c>
      <c r="Z36" s="206">
        <v>6.16</v>
      </c>
      <c r="AA36" s="206">
        <v>1.17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12.15</v>
      </c>
      <c r="D37" s="206">
        <v>1.63</v>
      </c>
      <c r="E37" s="206">
        <v>0</v>
      </c>
      <c r="F37" s="206">
        <v>16.14</v>
      </c>
      <c r="G37" s="206">
        <v>6.75</v>
      </c>
      <c r="H37" s="206">
        <v>0</v>
      </c>
      <c r="I37" s="206">
        <v>28.8</v>
      </c>
      <c r="J37" s="206">
        <v>0.68</v>
      </c>
      <c r="K37" s="206">
        <v>0.39</v>
      </c>
      <c r="L37" s="206">
        <v>24.39</v>
      </c>
      <c r="M37" s="206">
        <v>1.17</v>
      </c>
      <c r="N37" s="206">
        <v>1.51</v>
      </c>
      <c r="O37" s="206">
        <v>0</v>
      </c>
      <c r="P37" s="206">
        <v>1.78</v>
      </c>
      <c r="Q37" s="206">
        <v>0.28000000000000003</v>
      </c>
      <c r="R37" s="206">
        <v>0.54</v>
      </c>
      <c r="S37" s="206">
        <v>0.33</v>
      </c>
      <c r="T37" s="206">
        <v>0.56000000000000005</v>
      </c>
      <c r="U37" s="206">
        <v>0.9</v>
      </c>
      <c r="V37" s="206">
        <v>0.61</v>
      </c>
      <c r="W37" s="206">
        <v>0.9</v>
      </c>
      <c r="X37" s="206">
        <v>1.27</v>
      </c>
      <c r="Y37" s="206">
        <v>0</v>
      </c>
      <c r="Z37" s="206">
        <v>6.16</v>
      </c>
      <c r="AA37" s="206">
        <v>1.17</v>
      </c>
      <c r="AB37" s="206">
        <v>0</v>
      </c>
      <c r="AC37" s="206">
        <v>17.59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12.15</v>
      </c>
      <c r="D38" s="206">
        <v>1.63</v>
      </c>
      <c r="E38" s="206">
        <v>0</v>
      </c>
      <c r="F38" s="206">
        <v>16.14</v>
      </c>
      <c r="G38" s="206">
        <v>6.75</v>
      </c>
      <c r="H38" s="206">
        <v>0</v>
      </c>
      <c r="I38" s="206">
        <v>28.8</v>
      </c>
      <c r="J38" s="206">
        <v>0.68</v>
      </c>
      <c r="K38" s="206">
        <v>0.39</v>
      </c>
      <c r="L38" s="206">
        <v>24.39</v>
      </c>
      <c r="M38" s="206">
        <v>1.17</v>
      </c>
      <c r="N38" s="206">
        <v>1.51</v>
      </c>
      <c r="O38" s="206">
        <v>0</v>
      </c>
      <c r="P38" s="206">
        <v>1.78</v>
      </c>
      <c r="Q38" s="206">
        <v>0.28000000000000003</v>
      </c>
      <c r="R38" s="206">
        <v>0.54</v>
      </c>
      <c r="S38" s="206">
        <v>0.33</v>
      </c>
      <c r="T38" s="206">
        <v>0.56000000000000005</v>
      </c>
      <c r="U38" s="206">
        <v>0.9</v>
      </c>
      <c r="V38" s="206">
        <v>0.61</v>
      </c>
      <c r="W38" s="206">
        <v>0.9</v>
      </c>
      <c r="X38" s="206">
        <v>1.27</v>
      </c>
      <c r="Y38" s="206">
        <v>0</v>
      </c>
      <c r="Z38" s="206">
        <v>6.16</v>
      </c>
      <c r="AA38" s="206">
        <v>1.17</v>
      </c>
      <c r="AB38" s="206">
        <v>0</v>
      </c>
      <c r="AC38" s="206">
        <v>17.59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12.15</v>
      </c>
      <c r="D39" s="206">
        <v>1.63</v>
      </c>
      <c r="E39" s="206">
        <v>0</v>
      </c>
      <c r="F39" s="206">
        <v>16.14</v>
      </c>
      <c r="G39" s="206">
        <v>6.75</v>
      </c>
      <c r="H39" s="206">
        <v>0</v>
      </c>
      <c r="I39" s="206">
        <v>28.8</v>
      </c>
      <c r="J39" s="206">
        <v>0.68</v>
      </c>
      <c r="K39" s="206">
        <v>0.39</v>
      </c>
      <c r="L39" s="206">
        <v>24.39</v>
      </c>
      <c r="M39" s="206">
        <v>1.17</v>
      </c>
      <c r="N39" s="206">
        <v>1.51</v>
      </c>
      <c r="O39" s="206">
        <v>0</v>
      </c>
      <c r="P39" s="206">
        <v>1.78</v>
      </c>
      <c r="Q39" s="206">
        <v>0.28000000000000003</v>
      </c>
      <c r="R39" s="206">
        <v>0.54</v>
      </c>
      <c r="S39" s="206">
        <v>0.33</v>
      </c>
      <c r="T39" s="206">
        <v>0.56000000000000005</v>
      </c>
      <c r="U39" s="206">
        <v>0.9</v>
      </c>
      <c r="V39" s="206">
        <v>0.61</v>
      </c>
      <c r="W39" s="206">
        <v>0.52</v>
      </c>
      <c r="X39" s="206">
        <v>1.27</v>
      </c>
      <c r="Y39" s="206">
        <v>0</v>
      </c>
      <c r="Z39" s="206">
        <v>6.16</v>
      </c>
      <c r="AA39" s="206">
        <v>1.17</v>
      </c>
      <c r="AB39" s="206">
        <v>0</v>
      </c>
      <c r="AC39" s="206">
        <v>17.59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12.15</v>
      </c>
      <c r="D40" s="206">
        <v>1.63</v>
      </c>
      <c r="E40" s="206">
        <v>0</v>
      </c>
      <c r="F40" s="206">
        <v>16.14</v>
      </c>
      <c r="G40" s="206">
        <v>6.75</v>
      </c>
      <c r="H40" s="206">
        <v>0</v>
      </c>
      <c r="I40" s="206">
        <v>28.8</v>
      </c>
      <c r="J40" s="206">
        <v>0.68</v>
      </c>
      <c r="K40" s="206">
        <v>0.39</v>
      </c>
      <c r="L40" s="206">
        <v>24.39</v>
      </c>
      <c r="M40" s="206">
        <v>1.17</v>
      </c>
      <c r="N40" s="206">
        <v>1.51</v>
      </c>
      <c r="O40" s="206">
        <v>0</v>
      </c>
      <c r="P40" s="206">
        <v>1.78</v>
      </c>
      <c r="Q40" s="206">
        <v>0.28000000000000003</v>
      </c>
      <c r="R40" s="206">
        <v>0.54</v>
      </c>
      <c r="S40" s="206">
        <v>0.33</v>
      </c>
      <c r="T40" s="206">
        <v>0.56000000000000005</v>
      </c>
      <c r="U40" s="206">
        <v>0.9</v>
      </c>
      <c r="V40" s="206">
        <v>0.61</v>
      </c>
      <c r="W40" s="206">
        <v>0.52</v>
      </c>
      <c r="X40" s="206">
        <v>1.27</v>
      </c>
      <c r="Y40" s="206">
        <v>0</v>
      </c>
      <c r="Z40" s="206">
        <v>6.16</v>
      </c>
      <c r="AA40" s="206">
        <v>1.17</v>
      </c>
      <c r="AB40" s="206">
        <v>0</v>
      </c>
      <c r="AC40" s="206">
        <v>17.59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12.15</v>
      </c>
      <c r="D41" s="206">
        <v>1.63</v>
      </c>
      <c r="E41" s="206">
        <v>0</v>
      </c>
      <c r="F41" s="206">
        <v>16.14</v>
      </c>
      <c r="G41" s="206">
        <v>6.75</v>
      </c>
      <c r="H41" s="206">
        <v>0</v>
      </c>
      <c r="I41" s="206">
        <v>28.8</v>
      </c>
      <c r="J41" s="206">
        <v>0.68</v>
      </c>
      <c r="K41" s="206">
        <v>0.36</v>
      </c>
      <c r="L41" s="206">
        <v>24.39</v>
      </c>
      <c r="M41" s="206">
        <v>1.17</v>
      </c>
      <c r="N41" s="206">
        <v>1.51</v>
      </c>
      <c r="O41" s="206">
        <v>0</v>
      </c>
      <c r="P41" s="206">
        <v>1.78</v>
      </c>
      <c r="Q41" s="206">
        <v>0.28000000000000003</v>
      </c>
      <c r="R41" s="206">
        <v>0.54</v>
      </c>
      <c r="S41" s="206">
        <v>0.33</v>
      </c>
      <c r="T41" s="206">
        <v>0.56000000000000005</v>
      </c>
      <c r="U41" s="206">
        <v>0.9</v>
      </c>
      <c r="V41" s="206">
        <v>0.61</v>
      </c>
      <c r="W41" s="206">
        <v>0.52</v>
      </c>
      <c r="X41" s="206">
        <v>1.27</v>
      </c>
      <c r="Y41" s="206">
        <v>0</v>
      </c>
      <c r="Z41" s="206">
        <v>6.16</v>
      </c>
      <c r="AA41" s="206">
        <v>1.17</v>
      </c>
      <c r="AB41" s="206">
        <v>0</v>
      </c>
      <c r="AC41" s="206">
        <v>17.59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12.15</v>
      </c>
      <c r="D42" s="206">
        <v>1.63</v>
      </c>
      <c r="E42" s="206">
        <v>0</v>
      </c>
      <c r="F42" s="206">
        <v>16.14</v>
      </c>
      <c r="G42" s="206">
        <v>6.75</v>
      </c>
      <c r="H42" s="206">
        <v>0</v>
      </c>
      <c r="I42" s="206">
        <v>28.8</v>
      </c>
      <c r="J42" s="206">
        <v>0.68</v>
      </c>
      <c r="K42" s="206">
        <v>0.36</v>
      </c>
      <c r="L42" s="206">
        <v>24.39</v>
      </c>
      <c r="M42" s="206">
        <v>1.17</v>
      </c>
      <c r="N42" s="206">
        <v>1.51</v>
      </c>
      <c r="O42" s="206">
        <v>0</v>
      </c>
      <c r="P42" s="206">
        <v>1.78</v>
      </c>
      <c r="Q42" s="206">
        <v>0.28000000000000003</v>
      </c>
      <c r="R42" s="206">
        <v>0.54</v>
      </c>
      <c r="S42" s="206">
        <v>0.33</v>
      </c>
      <c r="T42" s="206">
        <v>0.56000000000000005</v>
      </c>
      <c r="U42" s="206">
        <v>0.9</v>
      </c>
      <c r="V42" s="206">
        <v>0.61</v>
      </c>
      <c r="W42" s="206">
        <v>0.52</v>
      </c>
      <c r="X42" s="206">
        <v>1.27</v>
      </c>
      <c r="Y42" s="206">
        <v>0</v>
      </c>
      <c r="Z42" s="206">
        <v>6.16</v>
      </c>
      <c r="AA42" s="206">
        <v>1.17</v>
      </c>
      <c r="AB42" s="206">
        <v>0</v>
      </c>
      <c r="AC42" s="206">
        <v>17.59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12.15</v>
      </c>
      <c r="D43" s="206">
        <v>1.63</v>
      </c>
      <c r="E43" s="206">
        <v>0</v>
      </c>
      <c r="F43" s="206">
        <v>22.9</v>
      </c>
      <c r="G43" s="206">
        <v>0</v>
      </c>
      <c r="H43" s="206">
        <v>0</v>
      </c>
      <c r="I43" s="206">
        <v>28.8</v>
      </c>
      <c r="J43" s="206">
        <v>0.68</v>
      </c>
      <c r="K43" s="206">
        <v>0.36</v>
      </c>
      <c r="L43" s="206">
        <v>24.39</v>
      </c>
      <c r="M43" s="206">
        <v>1.17</v>
      </c>
      <c r="N43" s="206">
        <v>1.51</v>
      </c>
      <c r="O43" s="206">
        <v>0</v>
      </c>
      <c r="P43" s="206">
        <v>1.78</v>
      </c>
      <c r="Q43" s="206">
        <v>0.28000000000000003</v>
      </c>
      <c r="R43" s="206">
        <v>0.54</v>
      </c>
      <c r="S43" s="206">
        <v>0.33</v>
      </c>
      <c r="T43" s="206">
        <v>0.56000000000000005</v>
      </c>
      <c r="U43" s="206">
        <v>0.9</v>
      </c>
      <c r="V43" s="206">
        <v>0.61</v>
      </c>
      <c r="W43" s="206">
        <v>0.52</v>
      </c>
      <c r="X43" s="206">
        <v>1.27</v>
      </c>
      <c r="Y43" s="206">
        <v>0</v>
      </c>
      <c r="Z43" s="206">
        <v>6.16</v>
      </c>
      <c r="AA43" s="206">
        <v>1.17</v>
      </c>
      <c r="AB43" s="206">
        <v>0</v>
      </c>
      <c r="AC43" s="206">
        <v>17.59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12.15</v>
      </c>
      <c r="D44" s="206">
        <v>1.63</v>
      </c>
      <c r="E44" s="206">
        <v>0</v>
      </c>
      <c r="F44" s="206">
        <v>22.9</v>
      </c>
      <c r="G44" s="206">
        <v>0</v>
      </c>
      <c r="H44" s="206">
        <v>0</v>
      </c>
      <c r="I44" s="206">
        <v>28.8</v>
      </c>
      <c r="J44" s="206">
        <v>0.68</v>
      </c>
      <c r="K44" s="206">
        <v>0.36</v>
      </c>
      <c r="L44" s="206">
        <v>24.39</v>
      </c>
      <c r="M44" s="206">
        <v>1.17</v>
      </c>
      <c r="N44" s="206">
        <v>1.51</v>
      </c>
      <c r="O44" s="206">
        <v>0</v>
      </c>
      <c r="P44" s="206">
        <v>1.78</v>
      </c>
      <c r="Q44" s="206">
        <v>0.28000000000000003</v>
      </c>
      <c r="R44" s="206">
        <v>0.54</v>
      </c>
      <c r="S44" s="206">
        <v>0.33</v>
      </c>
      <c r="T44" s="206">
        <v>0.56000000000000005</v>
      </c>
      <c r="U44" s="206">
        <v>0.9</v>
      </c>
      <c r="V44" s="206">
        <v>0.61</v>
      </c>
      <c r="W44" s="206">
        <v>0.52</v>
      </c>
      <c r="X44" s="206">
        <v>1.27</v>
      </c>
      <c r="Y44" s="206">
        <v>0</v>
      </c>
      <c r="Z44" s="206">
        <v>6.16</v>
      </c>
      <c r="AA44" s="206">
        <v>1.17</v>
      </c>
      <c r="AB44" s="206">
        <v>0</v>
      </c>
      <c r="AC44" s="206">
        <v>17.59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12.15</v>
      </c>
      <c r="D45" s="206">
        <v>1.63</v>
      </c>
      <c r="E45" s="206">
        <v>0</v>
      </c>
      <c r="F45" s="206">
        <v>22.9</v>
      </c>
      <c r="G45" s="206">
        <v>0</v>
      </c>
      <c r="H45" s="206">
        <v>0</v>
      </c>
      <c r="I45" s="206">
        <v>28.8</v>
      </c>
      <c r="J45" s="206">
        <v>0.68</v>
      </c>
      <c r="K45" s="206">
        <v>0.36</v>
      </c>
      <c r="L45" s="206">
        <v>24.39</v>
      </c>
      <c r="M45" s="206">
        <v>1.17</v>
      </c>
      <c r="N45" s="206">
        <v>1.51</v>
      </c>
      <c r="O45" s="206">
        <v>0</v>
      </c>
      <c r="P45" s="206">
        <v>1.78</v>
      </c>
      <c r="Q45" s="206">
        <v>0.28000000000000003</v>
      </c>
      <c r="R45" s="206">
        <v>0.54</v>
      </c>
      <c r="S45" s="206">
        <v>0.33</v>
      </c>
      <c r="T45" s="206">
        <v>0.56000000000000005</v>
      </c>
      <c r="U45" s="206">
        <v>0.9</v>
      </c>
      <c r="V45" s="206">
        <v>0.61</v>
      </c>
      <c r="W45" s="206">
        <v>0.52</v>
      </c>
      <c r="X45" s="206">
        <v>1.27</v>
      </c>
      <c r="Y45" s="206">
        <v>0</v>
      </c>
      <c r="Z45" s="206">
        <v>6.16</v>
      </c>
      <c r="AA45" s="206">
        <v>1.17</v>
      </c>
      <c r="AB45" s="206">
        <v>0</v>
      </c>
      <c r="AC45" s="206">
        <v>17.59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12.15</v>
      </c>
      <c r="D46" s="206">
        <v>1.63</v>
      </c>
      <c r="E46" s="206">
        <v>0</v>
      </c>
      <c r="F46" s="206">
        <v>22.9</v>
      </c>
      <c r="G46" s="206">
        <v>0</v>
      </c>
      <c r="H46" s="206">
        <v>0</v>
      </c>
      <c r="I46" s="206">
        <v>28.8</v>
      </c>
      <c r="J46" s="206">
        <v>0.68</v>
      </c>
      <c r="K46" s="206">
        <v>0.39</v>
      </c>
      <c r="L46" s="206">
        <v>24.39</v>
      </c>
      <c r="M46" s="206">
        <v>1.17</v>
      </c>
      <c r="N46" s="206">
        <v>1.51</v>
      </c>
      <c r="O46" s="206">
        <v>0</v>
      </c>
      <c r="P46" s="206">
        <v>1.78</v>
      </c>
      <c r="Q46" s="206">
        <v>0.28000000000000003</v>
      </c>
      <c r="R46" s="206">
        <v>0.54</v>
      </c>
      <c r="S46" s="206">
        <v>0.33</v>
      </c>
      <c r="T46" s="206">
        <v>0.56000000000000005</v>
      </c>
      <c r="U46" s="206">
        <v>0.9</v>
      </c>
      <c r="V46" s="206">
        <v>0.61</v>
      </c>
      <c r="W46" s="206">
        <v>0.52</v>
      </c>
      <c r="X46" s="206">
        <v>1.27</v>
      </c>
      <c r="Y46" s="206">
        <v>0</v>
      </c>
      <c r="Z46" s="206">
        <v>6.16</v>
      </c>
      <c r="AA46" s="206">
        <v>1.17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12.15</v>
      </c>
      <c r="D47" s="206">
        <v>1.63</v>
      </c>
      <c r="E47" s="206">
        <v>0</v>
      </c>
      <c r="F47" s="206">
        <v>22.9</v>
      </c>
      <c r="G47" s="206">
        <v>0</v>
      </c>
      <c r="H47" s="206">
        <v>0</v>
      </c>
      <c r="I47" s="206">
        <v>28.8</v>
      </c>
      <c r="J47" s="206">
        <v>0.68</v>
      </c>
      <c r="K47" s="206">
        <v>0.39</v>
      </c>
      <c r="L47" s="206">
        <v>24.39</v>
      </c>
      <c r="M47" s="206">
        <v>1.17</v>
      </c>
      <c r="N47" s="206">
        <v>1.51</v>
      </c>
      <c r="O47" s="206">
        <v>0</v>
      </c>
      <c r="P47" s="206">
        <v>1.78</v>
      </c>
      <c r="Q47" s="206">
        <v>0.28000000000000003</v>
      </c>
      <c r="R47" s="206">
        <v>0.54</v>
      </c>
      <c r="S47" s="206">
        <v>0.33</v>
      </c>
      <c r="T47" s="206">
        <v>0.56000000000000005</v>
      </c>
      <c r="U47" s="206">
        <v>0.9</v>
      </c>
      <c r="V47" s="206">
        <v>0.61</v>
      </c>
      <c r="W47" s="206">
        <v>0.52</v>
      </c>
      <c r="X47" s="206">
        <v>1.27</v>
      </c>
      <c r="Y47" s="206">
        <v>0</v>
      </c>
      <c r="Z47" s="206">
        <v>6.16</v>
      </c>
      <c r="AA47" s="206">
        <v>1.17</v>
      </c>
      <c r="AB47" s="206">
        <v>0</v>
      </c>
      <c r="AC47" s="206">
        <v>17.100000000000001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12.15</v>
      </c>
      <c r="D48" s="206">
        <v>1.63</v>
      </c>
      <c r="E48" s="206">
        <v>0</v>
      </c>
      <c r="F48" s="206">
        <v>22.9</v>
      </c>
      <c r="G48" s="206">
        <v>0</v>
      </c>
      <c r="H48" s="206">
        <v>0</v>
      </c>
      <c r="I48" s="206">
        <v>28.8</v>
      </c>
      <c r="J48" s="206">
        <v>0.68</v>
      </c>
      <c r="K48" s="206">
        <v>0.39</v>
      </c>
      <c r="L48" s="206">
        <v>24.39</v>
      </c>
      <c r="M48" s="206">
        <v>1.17</v>
      </c>
      <c r="N48" s="206">
        <v>1.51</v>
      </c>
      <c r="O48" s="206">
        <v>0</v>
      </c>
      <c r="P48" s="206">
        <v>1.78</v>
      </c>
      <c r="Q48" s="206">
        <v>0.28000000000000003</v>
      </c>
      <c r="R48" s="206">
        <v>0.54</v>
      </c>
      <c r="S48" s="206">
        <v>0.33</v>
      </c>
      <c r="T48" s="206">
        <v>0.56000000000000005</v>
      </c>
      <c r="U48" s="206">
        <v>0.9</v>
      </c>
      <c r="V48" s="206">
        <v>0.61</v>
      </c>
      <c r="W48" s="206">
        <v>0.52</v>
      </c>
      <c r="X48" s="206">
        <v>1.27</v>
      </c>
      <c r="Y48" s="206">
        <v>0</v>
      </c>
      <c r="Z48" s="206">
        <v>6.16</v>
      </c>
      <c r="AA48" s="206">
        <v>1.17</v>
      </c>
      <c r="AB48" s="206">
        <v>0</v>
      </c>
      <c r="AC48" s="206">
        <v>17.100000000000001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12.15</v>
      </c>
      <c r="D49" s="206">
        <v>1.63</v>
      </c>
      <c r="E49" s="206">
        <v>0</v>
      </c>
      <c r="F49" s="206">
        <v>22.9</v>
      </c>
      <c r="G49" s="206">
        <v>0</v>
      </c>
      <c r="H49" s="206">
        <v>0</v>
      </c>
      <c r="I49" s="206">
        <v>28.8</v>
      </c>
      <c r="J49" s="206">
        <v>0.68</v>
      </c>
      <c r="K49" s="206">
        <v>0.39</v>
      </c>
      <c r="L49" s="206">
        <v>24.39</v>
      </c>
      <c r="M49" s="206">
        <v>1.17</v>
      </c>
      <c r="N49" s="206">
        <v>1.51</v>
      </c>
      <c r="O49" s="206">
        <v>0</v>
      </c>
      <c r="P49" s="206">
        <v>1.78</v>
      </c>
      <c r="Q49" s="206">
        <v>0.28000000000000003</v>
      </c>
      <c r="R49" s="206">
        <v>0.54</v>
      </c>
      <c r="S49" s="206">
        <v>0.33</v>
      </c>
      <c r="T49" s="206">
        <v>0.56000000000000005</v>
      </c>
      <c r="U49" s="206">
        <v>0.9</v>
      </c>
      <c r="V49" s="206">
        <v>0.61</v>
      </c>
      <c r="W49" s="206">
        <v>0.52</v>
      </c>
      <c r="X49" s="206">
        <v>1.27</v>
      </c>
      <c r="Y49" s="206">
        <v>0</v>
      </c>
      <c r="Z49" s="206">
        <v>6.16</v>
      </c>
      <c r="AA49" s="206">
        <v>1.17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13.78</v>
      </c>
      <c r="D50" s="206">
        <v>0</v>
      </c>
      <c r="E50" s="206">
        <v>0</v>
      </c>
      <c r="F50" s="206">
        <v>22.9</v>
      </c>
      <c r="G50" s="206">
        <v>0</v>
      </c>
      <c r="H50" s="206">
        <v>0</v>
      </c>
      <c r="I50" s="206">
        <v>28.8</v>
      </c>
      <c r="J50" s="206">
        <v>0.68</v>
      </c>
      <c r="K50" s="206">
        <v>0.39</v>
      </c>
      <c r="L50" s="206">
        <v>24.39</v>
      </c>
      <c r="M50" s="206">
        <v>1.17</v>
      </c>
      <c r="N50" s="206">
        <v>1.51</v>
      </c>
      <c r="O50" s="206">
        <v>0</v>
      </c>
      <c r="P50" s="206">
        <v>1.78</v>
      </c>
      <c r="Q50" s="206">
        <v>0.28000000000000003</v>
      </c>
      <c r="R50" s="206">
        <v>0.54</v>
      </c>
      <c r="S50" s="206">
        <v>0.33</v>
      </c>
      <c r="T50" s="206">
        <v>0.56000000000000005</v>
      </c>
      <c r="U50" s="206">
        <v>0.9</v>
      </c>
      <c r="V50" s="206">
        <v>0.61</v>
      </c>
      <c r="W50" s="206">
        <v>0.52</v>
      </c>
      <c r="X50" s="206">
        <v>1.27</v>
      </c>
      <c r="Y50" s="206">
        <v>0</v>
      </c>
      <c r="Z50" s="206">
        <v>6.16</v>
      </c>
      <c r="AA50" s="206">
        <v>1.17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13.78</v>
      </c>
      <c r="D51" s="206">
        <v>0</v>
      </c>
      <c r="E51" s="206">
        <v>0</v>
      </c>
      <c r="F51" s="206">
        <v>22.9</v>
      </c>
      <c r="G51" s="206">
        <v>0</v>
      </c>
      <c r="H51" s="206">
        <v>0</v>
      </c>
      <c r="I51" s="206">
        <v>29.31</v>
      </c>
      <c r="J51" s="206">
        <v>0.51</v>
      </c>
      <c r="K51" s="206">
        <v>0.39</v>
      </c>
      <c r="L51" s="206">
        <v>24.39</v>
      </c>
      <c r="M51" s="206">
        <v>1.17</v>
      </c>
      <c r="N51" s="206">
        <v>1.51</v>
      </c>
      <c r="O51" s="206">
        <v>0</v>
      </c>
      <c r="P51" s="206">
        <v>1.78</v>
      </c>
      <c r="Q51" s="206">
        <v>0.28000000000000003</v>
      </c>
      <c r="R51" s="206">
        <v>0.54</v>
      </c>
      <c r="S51" s="206">
        <v>0.33</v>
      </c>
      <c r="T51" s="206">
        <v>0.56000000000000005</v>
      </c>
      <c r="U51" s="206">
        <v>0.9</v>
      </c>
      <c r="V51" s="206">
        <v>0.61</v>
      </c>
      <c r="W51" s="206">
        <v>0.52</v>
      </c>
      <c r="X51" s="206">
        <v>1.27</v>
      </c>
      <c r="Y51" s="206">
        <v>0</v>
      </c>
      <c r="Z51" s="206">
        <v>6.16</v>
      </c>
      <c r="AA51" s="206">
        <v>1.17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13.78</v>
      </c>
      <c r="D52" s="206">
        <v>0</v>
      </c>
      <c r="E52" s="206">
        <v>0</v>
      </c>
      <c r="F52" s="206">
        <v>22.9</v>
      </c>
      <c r="G52" s="206">
        <v>0</v>
      </c>
      <c r="H52" s="206">
        <v>0</v>
      </c>
      <c r="I52" s="206">
        <v>29.31</v>
      </c>
      <c r="J52" s="206">
        <v>0.51</v>
      </c>
      <c r="K52" s="206">
        <v>0.39</v>
      </c>
      <c r="L52" s="206">
        <v>24.39</v>
      </c>
      <c r="M52" s="206">
        <v>1.17</v>
      </c>
      <c r="N52" s="206">
        <v>1.51</v>
      </c>
      <c r="O52" s="206">
        <v>0</v>
      </c>
      <c r="P52" s="206">
        <v>1.78</v>
      </c>
      <c r="Q52" s="206">
        <v>0.28000000000000003</v>
      </c>
      <c r="R52" s="206">
        <v>0.54</v>
      </c>
      <c r="S52" s="206">
        <v>0.33</v>
      </c>
      <c r="T52" s="206">
        <v>0.56000000000000005</v>
      </c>
      <c r="U52" s="206">
        <v>0.9</v>
      </c>
      <c r="V52" s="206">
        <v>0.61</v>
      </c>
      <c r="W52" s="206">
        <v>0.52</v>
      </c>
      <c r="X52" s="206">
        <v>1.27</v>
      </c>
      <c r="Y52" s="206">
        <v>0</v>
      </c>
      <c r="Z52" s="206">
        <v>6.16</v>
      </c>
      <c r="AA52" s="206">
        <v>1.17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13.78</v>
      </c>
      <c r="D53" s="206">
        <v>0</v>
      </c>
      <c r="E53" s="206">
        <v>0</v>
      </c>
      <c r="F53" s="206">
        <v>22.9</v>
      </c>
      <c r="G53" s="206">
        <v>0</v>
      </c>
      <c r="H53" s="206">
        <v>0</v>
      </c>
      <c r="I53" s="206">
        <v>29.31</v>
      </c>
      <c r="J53" s="206">
        <v>0.51</v>
      </c>
      <c r="K53" s="206">
        <v>0.39</v>
      </c>
      <c r="L53" s="206">
        <v>24.39</v>
      </c>
      <c r="M53" s="206">
        <v>1.17</v>
      </c>
      <c r="N53" s="206">
        <v>1.51</v>
      </c>
      <c r="O53" s="206">
        <v>0</v>
      </c>
      <c r="P53" s="206">
        <v>1.78</v>
      </c>
      <c r="Q53" s="206">
        <v>0.28000000000000003</v>
      </c>
      <c r="R53" s="206">
        <v>0.54</v>
      </c>
      <c r="S53" s="206">
        <v>0.33</v>
      </c>
      <c r="T53" s="206">
        <v>0.56000000000000005</v>
      </c>
      <c r="U53" s="206">
        <v>0.9</v>
      </c>
      <c r="V53" s="206">
        <v>0.61</v>
      </c>
      <c r="W53" s="206">
        <v>0.52</v>
      </c>
      <c r="X53" s="206">
        <v>1.27</v>
      </c>
      <c r="Y53" s="206">
        <v>0</v>
      </c>
      <c r="Z53" s="206">
        <v>6.16</v>
      </c>
      <c r="AA53" s="206">
        <v>1.17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13.78</v>
      </c>
      <c r="D54" s="206">
        <v>0</v>
      </c>
      <c r="E54" s="206">
        <v>0</v>
      </c>
      <c r="F54" s="206">
        <v>22.9</v>
      </c>
      <c r="G54" s="206">
        <v>0</v>
      </c>
      <c r="H54" s="206">
        <v>0</v>
      </c>
      <c r="I54" s="206">
        <v>29.31</v>
      </c>
      <c r="J54" s="206">
        <v>0.51</v>
      </c>
      <c r="K54" s="206">
        <v>0.39</v>
      </c>
      <c r="L54" s="206">
        <v>24.39</v>
      </c>
      <c r="M54" s="206">
        <v>1.17</v>
      </c>
      <c r="N54" s="206">
        <v>1.51</v>
      </c>
      <c r="O54" s="206">
        <v>0</v>
      </c>
      <c r="P54" s="206">
        <v>1.78</v>
      </c>
      <c r="Q54" s="206">
        <v>0.28000000000000003</v>
      </c>
      <c r="R54" s="206">
        <v>0.54</v>
      </c>
      <c r="S54" s="206">
        <v>0.33</v>
      </c>
      <c r="T54" s="206">
        <v>0.56000000000000005</v>
      </c>
      <c r="U54" s="206">
        <v>0.9</v>
      </c>
      <c r="V54" s="206">
        <v>0.61</v>
      </c>
      <c r="W54" s="206">
        <v>0.52</v>
      </c>
      <c r="X54" s="206">
        <v>1.27</v>
      </c>
      <c r="Y54" s="206">
        <v>0</v>
      </c>
      <c r="Z54" s="206">
        <v>6.16</v>
      </c>
      <c r="AA54" s="206">
        <v>1.17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13.78</v>
      </c>
      <c r="D55" s="206">
        <v>0</v>
      </c>
      <c r="E55" s="206">
        <v>0</v>
      </c>
      <c r="F55" s="206">
        <v>22.9</v>
      </c>
      <c r="G55" s="206">
        <v>0</v>
      </c>
      <c r="H55" s="206">
        <v>0</v>
      </c>
      <c r="I55" s="206">
        <v>29.31</v>
      </c>
      <c r="J55" s="206">
        <v>0.51</v>
      </c>
      <c r="K55" s="206">
        <v>0.39</v>
      </c>
      <c r="L55" s="206">
        <v>24.39</v>
      </c>
      <c r="M55" s="206">
        <v>1.17</v>
      </c>
      <c r="N55" s="206">
        <v>1.51</v>
      </c>
      <c r="O55" s="206">
        <v>0</v>
      </c>
      <c r="P55" s="206">
        <v>1.78</v>
      </c>
      <c r="Q55" s="206">
        <v>0.28000000000000003</v>
      </c>
      <c r="R55" s="206">
        <v>0.54</v>
      </c>
      <c r="S55" s="206">
        <v>0.33</v>
      </c>
      <c r="T55" s="206">
        <v>0.56000000000000005</v>
      </c>
      <c r="U55" s="206">
        <v>0.9</v>
      </c>
      <c r="V55" s="206">
        <v>0.61</v>
      </c>
      <c r="W55" s="206">
        <v>0.52</v>
      </c>
      <c r="X55" s="206">
        <v>1.27</v>
      </c>
      <c r="Y55" s="206">
        <v>0</v>
      </c>
      <c r="Z55" s="206">
        <v>6.16</v>
      </c>
      <c r="AA55" s="206">
        <v>1.17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13.78</v>
      </c>
      <c r="D56" s="206">
        <v>0</v>
      </c>
      <c r="E56" s="206">
        <v>0</v>
      </c>
      <c r="F56" s="206">
        <v>22.9</v>
      </c>
      <c r="G56" s="206">
        <v>0</v>
      </c>
      <c r="H56" s="206">
        <v>0</v>
      </c>
      <c r="I56" s="206">
        <v>29.31</v>
      </c>
      <c r="J56" s="206">
        <v>0.51</v>
      </c>
      <c r="K56" s="206">
        <v>0.39</v>
      </c>
      <c r="L56" s="206">
        <v>24.39</v>
      </c>
      <c r="M56" s="206">
        <v>1.17</v>
      </c>
      <c r="N56" s="206">
        <v>1.51</v>
      </c>
      <c r="O56" s="206">
        <v>0</v>
      </c>
      <c r="P56" s="206">
        <v>1.78</v>
      </c>
      <c r="Q56" s="206">
        <v>0.28000000000000003</v>
      </c>
      <c r="R56" s="206">
        <v>0.54</v>
      </c>
      <c r="S56" s="206">
        <v>0.33</v>
      </c>
      <c r="T56" s="206">
        <v>0.56000000000000005</v>
      </c>
      <c r="U56" s="206">
        <v>0.9</v>
      </c>
      <c r="V56" s="206">
        <v>0.61</v>
      </c>
      <c r="W56" s="206">
        <v>0.52</v>
      </c>
      <c r="X56" s="206">
        <v>1.27</v>
      </c>
      <c r="Y56" s="206">
        <v>0</v>
      </c>
      <c r="Z56" s="206">
        <v>6.16</v>
      </c>
      <c r="AA56" s="206">
        <v>1.17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13.78</v>
      </c>
      <c r="D57" s="206">
        <v>0</v>
      </c>
      <c r="E57" s="206">
        <v>0</v>
      </c>
      <c r="F57" s="206">
        <v>22.9</v>
      </c>
      <c r="G57" s="206">
        <v>0</v>
      </c>
      <c r="H57" s="206">
        <v>0</v>
      </c>
      <c r="I57" s="206">
        <v>29.31</v>
      </c>
      <c r="J57" s="206">
        <v>0.51</v>
      </c>
      <c r="K57" s="206">
        <v>0.39</v>
      </c>
      <c r="L57" s="206">
        <v>24.39</v>
      </c>
      <c r="M57" s="206">
        <v>1.17</v>
      </c>
      <c r="N57" s="206">
        <v>1.51</v>
      </c>
      <c r="O57" s="206">
        <v>0</v>
      </c>
      <c r="P57" s="206">
        <v>1.78</v>
      </c>
      <c r="Q57" s="206">
        <v>0.28000000000000003</v>
      </c>
      <c r="R57" s="206">
        <v>0.54</v>
      </c>
      <c r="S57" s="206">
        <v>0.33</v>
      </c>
      <c r="T57" s="206">
        <v>0.56000000000000005</v>
      </c>
      <c r="U57" s="206">
        <v>0.9</v>
      </c>
      <c r="V57" s="206">
        <v>0.61</v>
      </c>
      <c r="W57" s="206">
        <v>0.52</v>
      </c>
      <c r="X57" s="206">
        <v>1.27</v>
      </c>
      <c r="Y57" s="206">
        <v>0</v>
      </c>
      <c r="Z57" s="206">
        <v>6.16</v>
      </c>
      <c r="AA57" s="206">
        <v>1.17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13.78</v>
      </c>
      <c r="D58" s="206">
        <v>0</v>
      </c>
      <c r="E58" s="206">
        <v>0</v>
      </c>
      <c r="F58" s="206">
        <v>22.9</v>
      </c>
      <c r="G58" s="206">
        <v>0</v>
      </c>
      <c r="H58" s="206">
        <v>0</v>
      </c>
      <c r="I58" s="206">
        <v>29.31</v>
      </c>
      <c r="J58" s="206">
        <v>0.51</v>
      </c>
      <c r="K58" s="206">
        <v>0.39</v>
      </c>
      <c r="L58" s="206">
        <v>24.39</v>
      </c>
      <c r="M58" s="206">
        <v>1.17</v>
      </c>
      <c r="N58" s="206">
        <v>1.51</v>
      </c>
      <c r="O58" s="206">
        <v>0</v>
      </c>
      <c r="P58" s="206">
        <v>1.78</v>
      </c>
      <c r="Q58" s="206">
        <v>4.6900000000000004</v>
      </c>
      <c r="R58" s="206">
        <v>1.31</v>
      </c>
      <c r="S58" s="206">
        <v>0.33</v>
      </c>
      <c r="T58" s="206">
        <v>0.56000000000000005</v>
      </c>
      <c r="U58" s="206">
        <v>0.9</v>
      </c>
      <c r="V58" s="206">
        <v>0.61</v>
      </c>
      <c r="W58" s="206">
        <v>0.52</v>
      </c>
      <c r="X58" s="206">
        <v>1.27</v>
      </c>
      <c r="Y58" s="206">
        <v>0</v>
      </c>
      <c r="Z58" s="206">
        <v>6.16</v>
      </c>
      <c r="AA58" s="206">
        <v>1.17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19.600000000000001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13.78</v>
      </c>
      <c r="D59" s="206">
        <v>0</v>
      </c>
      <c r="E59" s="206">
        <v>0</v>
      </c>
      <c r="F59" s="206">
        <v>22.9</v>
      </c>
      <c r="G59" s="206">
        <v>0</v>
      </c>
      <c r="H59" s="206">
        <v>0</v>
      </c>
      <c r="I59" s="206">
        <v>29.31</v>
      </c>
      <c r="J59" s="206">
        <v>0.51</v>
      </c>
      <c r="K59" s="206">
        <v>0.39</v>
      </c>
      <c r="L59" s="206">
        <v>24.39</v>
      </c>
      <c r="M59" s="206">
        <v>1.17</v>
      </c>
      <c r="N59" s="206">
        <v>1.51</v>
      </c>
      <c r="O59" s="206">
        <v>0</v>
      </c>
      <c r="P59" s="206">
        <v>1.78</v>
      </c>
      <c r="Q59" s="206">
        <v>4.6900000000000004</v>
      </c>
      <c r="R59" s="206">
        <v>1.31</v>
      </c>
      <c r="S59" s="206">
        <v>0.33</v>
      </c>
      <c r="T59" s="206">
        <v>0.56000000000000005</v>
      </c>
      <c r="U59" s="206">
        <v>0.9</v>
      </c>
      <c r="V59" s="206">
        <v>0.61</v>
      </c>
      <c r="W59" s="206">
        <v>0.52</v>
      </c>
      <c r="X59" s="206">
        <v>1.27</v>
      </c>
      <c r="Y59" s="206">
        <v>0</v>
      </c>
      <c r="Z59" s="206">
        <v>6.16</v>
      </c>
      <c r="AA59" s="206">
        <v>1.17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19.600000000000001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13.78</v>
      </c>
      <c r="D60" s="206">
        <v>0</v>
      </c>
      <c r="E60" s="206">
        <v>0</v>
      </c>
      <c r="F60" s="206">
        <v>22.9</v>
      </c>
      <c r="G60" s="206">
        <v>0</v>
      </c>
      <c r="H60" s="206">
        <v>0</v>
      </c>
      <c r="I60" s="206">
        <v>29.31</v>
      </c>
      <c r="J60" s="206">
        <v>0.51</v>
      </c>
      <c r="K60" s="206">
        <v>0.39</v>
      </c>
      <c r="L60" s="206">
        <v>24.39</v>
      </c>
      <c r="M60" s="206">
        <v>1.17</v>
      </c>
      <c r="N60" s="206">
        <v>1.51</v>
      </c>
      <c r="O60" s="206">
        <v>0</v>
      </c>
      <c r="P60" s="206">
        <v>1.78</v>
      </c>
      <c r="Q60" s="206">
        <v>0.28000000000000003</v>
      </c>
      <c r="R60" s="206">
        <v>0.54</v>
      </c>
      <c r="S60" s="206">
        <v>0.33</v>
      </c>
      <c r="T60" s="206">
        <v>0.56000000000000005</v>
      </c>
      <c r="U60" s="206">
        <v>0.9</v>
      </c>
      <c r="V60" s="206">
        <v>0.61</v>
      </c>
      <c r="W60" s="206">
        <v>0.52</v>
      </c>
      <c r="X60" s="206">
        <v>1.27</v>
      </c>
      <c r="Y60" s="206">
        <v>0</v>
      </c>
      <c r="Z60" s="206">
        <v>6.16</v>
      </c>
      <c r="AA60" s="206">
        <v>1.17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19.600000000000001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13.78</v>
      </c>
      <c r="D61" s="206">
        <v>0</v>
      </c>
      <c r="E61" s="206">
        <v>0</v>
      </c>
      <c r="F61" s="206">
        <v>22.9</v>
      </c>
      <c r="G61" s="206">
        <v>0</v>
      </c>
      <c r="H61" s="206">
        <v>0</v>
      </c>
      <c r="I61" s="206">
        <v>29.31</v>
      </c>
      <c r="J61" s="206">
        <v>0.51</v>
      </c>
      <c r="K61" s="206">
        <v>0.39</v>
      </c>
      <c r="L61" s="206">
        <v>24.39</v>
      </c>
      <c r="M61" s="206">
        <v>1.17</v>
      </c>
      <c r="N61" s="206">
        <v>1.51</v>
      </c>
      <c r="O61" s="206">
        <v>0</v>
      </c>
      <c r="P61" s="206">
        <v>1.78</v>
      </c>
      <c r="Q61" s="206">
        <v>0.28000000000000003</v>
      </c>
      <c r="R61" s="206">
        <v>0.54</v>
      </c>
      <c r="S61" s="206">
        <v>0.33</v>
      </c>
      <c r="T61" s="206">
        <v>0.56000000000000005</v>
      </c>
      <c r="U61" s="206">
        <v>0.9</v>
      </c>
      <c r="V61" s="206">
        <v>0.61</v>
      </c>
      <c r="W61" s="206">
        <v>0.52</v>
      </c>
      <c r="X61" s="206">
        <v>1.27</v>
      </c>
      <c r="Y61" s="206">
        <v>0</v>
      </c>
      <c r="Z61" s="206">
        <v>6.16</v>
      </c>
      <c r="AA61" s="206">
        <v>1.17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19.600000000000001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13.78</v>
      </c>
      <c r="D62" s="206">
        <v>0</v>
      </c>
      <c r="E62" s="206">
        <v>0</v>
      </c>
      <c r="F62" s="206">
        <v>22.9</v>
      </c>
      <c r="G62" s="206">
        <v>0</v>
      </c>
      <c r="H62" s="206">
        <v>0</v>
      </c>
      <c r="I62" s="206">
        <v>29.31</v>
      </c>
      <c r="J62" s="206">
        <v>0.51</v>
      </c>
      <c r="K62" s="206">
        <v>0.39</v>
      </c>
      <c r="L62" s="206">
        <v>24.39</v>
      </c>
      <c r="M62" s="206">
        <v>1.17</v>
      </c>
      <c r="N62" s="206">
        <v>1.51</v>
      </c>
      <c r="O62" s="206">
        <v>0</v>
      </c>
      <c r="P62" s="206">
        <v>1.78</v>
      </c>
      <c r="Q62" s="206">
        <v>0.28000000000000003</v>
      </c>
      <c r="R62" s="206">
        <v>0.54</v>
      </c>
      <c r="S62" s="206">
        <v>0.33</v>
      </c>
      <c r="T62" s="206">
        <v>0.56000000000000005</v>
      </c>
      <c r="U62" s="206">
        <v>0.9</v>
      </c>
      <c r="V62" s="206">
        <v>0.61</v>
      </c>
      <c r="W62" s="206">
        <v>0.52</v>
      </c>
      <c r="X62" s="206">
        <v>1.27</v>
      </c>
      <c r="Y62" s="206">
        <v>0</v>
      </c>
      <c r="Z62" s="206">
        <v>6.16</v>
      </c>
      <c r="AA62" s="206">
        <v>1.17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19.600000000000001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13.78</v>
      </c>
      <c r="D63" s="206">
        <v>0</v>
      </c>
      <c r="E63" s="206">
        <v>0</v>
      </c>
      <c r="F63" s="206">
        <v>22.9</v>
      </c>
      <c r="G63" s="206">
        <v>0</v>
      </c>
      <c r="H63" s="206">
        <v>0</v>
      </c>
      <c r="I63" s="206">
        <v>29.31</v>
      </c>
      <c r="J63" s="206">
        <v>0.51</v>
      </c>
      <c r="K63" s="206">
        <v>0.39</v>
      </c>
      <c r="L63" s="206">
        <v>24.39</v>
      </c>
      <c r="M63" s="206">
        <v>1.17</v>
      </c>
      <c r="N63" s="206">
        <v>1.51</v>
      </c>
      <c r="O63" s="206">
        <v>0</v>
      </c>
      <c r="P63" s="206">
        <v>1.78</v>
      </c>
      <c r="Q63" s="206">
        <v>0.28000000000000003</v>
      </c>
      <c r="R63" s="206">
        <v>0.54</v>
      </c>
      <c r="S63" s="206">
        <v>0.33</v>
      </c>
      <c r="T63" s="206">
        <v>0.56000000000000005</v>
      </c>
      <c r="U63" s="206">
        <v>0.9</v>
      </c>
      <c r="V63" s="206">
        <v>0.61</v>
      </c>
      <c r="W63" s="206">
        <v>0.56999999999999995</v>
      </c>
      <c r="X63" s="206">
        <v>1.27</v>
      </c>
      <c r="Y63" s="206">
        <v>0</v>
      </c>
      <c r="Z63" s="206">
        <v>6.16</v>
      </c>
      <c r="AA63" s="206">
        <v>1.17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38.56</v>
      </c>
      <c r="AI63" s="206">
        <v>0</v>
      </c>
      <c r="AJ63" s="206">
        <v>0</v>
      </c>
      <c r="AK63" s="206">
        <v>19.600000000000001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13.78</v>
      </c>
      <c r="D64" s="206">
        <v>0</v>
      </c>
      <c r="E64" s="206">
        <v>0</v>
      </c>
      <c r="F64" s="206">
        <v>22.9</v>
      </c>
      <c r="G64" s="206">
        <v>0</v>
      </c>
      <c r="H64" s="206">
        <v>0</v>
      </c>
      <c r="I64" s="206">
        <v>29.31</v>
      </c>
      <c r="J64" s="206">
        <v>0.51</v>
      </c>
      <c r="K64" s="206">
        <v>0.39</v>
      </c>
      <c r="L64" s="206">
        <v>24.39</v>
      </c>
      <c r="M64" s="206">
        <v>1.17</v>
      </c>
      <c r="N64" s="206">
        <v>1.51</v>
      </c>
      <c r="O64" s="206">
        <v>0</v>
      </c>
      <c r="P64" s="206">
        <v>1.78</v>
      </c>
      <c r="Q64" s="206">
        <v>0.28000000000000003</v>
      </c>
      <c r="R64" s="206">
        <v>0.54</v>
      </c>
      <c r="S64" s="206">
        <v>0.33</v>
      </c>
      <c r="T64" s="206">
        <v>0.56000000000000005</v>
      </c>
      <c r="U64" s="206">
        <v>0.9</v>
      </c>
      <c r="V64" s="206">
        <v>0.61</v>
      </c>
      <c r="W64" s="206">
        <v>0.54</v>
      </c>
      <c r="X64" s="206">
        <v>1.27</v>
      </c>
      <c r="Y64" s="206">
        <v>0</v>
      </c>
      <c r="Z64" s="206">
        <v>6.16</v>
      </c>
      <c r="AA64" s="206">
        <v>1.17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38.56</v>
      </c>
      <c r="AI64" s="206">
        <v>0</v>
      </c>
      <c r="AJ64" s="206">
        <v>0</v>
      </c>
      <c r="AK64" s="206">
        <v>19.600000000000001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13.78</v>
      </c>
      <c r="D65" s="206">
        <v>0</v>
      </c>
      <c r="E65" s="206">
        <v>0</v>
      </c>
      <c r="F65" s="206">
        <v>22.9</v>
      </c>
      <c r="G65" s="206">
        <v>0</v>
      </c>
      <c r="H65" s="206">
        <v>0</v>
      </c>
      <c r="I65" s="206">
        <v>29.31</v>
      </c>
      <c r="J65" s="206">
        <v>0.51</v>
      </c>
      <c r="K65" s="206">
        <v>0.39</v>
      </c>
      <c r="L65" s="206">
        <v>24.39</v>
      </c>
      <c r="M65" s="206">
        <v>1.17</v>
      </c>
      <c r="N65" s="206">
        <v>1.51</v>
      </c>
      <c r="O65" s="206">
        <v>0</v>
      </c>
      <c r="P65" s="206">
        <v>1.78</v>
      </c>
      <c r="Q65" s="206">
        <v>0.28000000000000003</v>
      </c>
      <c r="R65" s="206">
        <v>0.54</v>
      </c>
      <c r="S65" s="206">
        <v>0.33</v>
      </c>
      <c r="T65" s="206">
        <v>0.56000000000000005</v>
      </c>
      <c r="U65" s="206">
        <v>0.9</v>
      </c>
      <c r="V65" s="206">
        <v>0.61</v>
      </c>
      <c r="W65" s="206">
        <v>0.56000000000000005</v>
      </c>
      <c r="X65" s="206">
        <v>1.27</v>
      </c>
      <c r="Y65" s="206">
        <v>0</v>
      </c>
      <c r="Z65" s="206">
        <v>6.16</v>
      </c>
      <c r="AA65" s="206">
        <v>1.17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38.56</v>
      </c>
      <c r="AI65" s="206">
        <v>0</v>
      </c>
      <c r="AJ65" s="206">
        <v>0</v>
      </c>
      <c r="AK65" s="206">
        <v>19.600000000000001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13.78</v>
      </c>
      <c r="D66" s="206">
        <v>0</v>
      </c>
      <c r="E66" s="206">
        <v>0</v>
      </c>
      <c r="F66" s="206">
        <v>22.9</v>
      </c>
      <c r="G66" s="206">
        <v>0</v>
      </c>
      <c r="H66" s="206">
        <v>0</v>
      </c>
      <c r="I66" s="206">
        <v>29.31</v>
      </c>
      <c r="J66" s="206">
        <v>0.51</v>
      </c>
      <c r="K66" s="206">
        <v>0.39</v>
      </c>
      <c r="L66" s="206">
        <v>24.39</v>
      </c>
      <c r="M66" s="206">
        <v>1.17</v>
      </c>
      <c r="N66" s="206">
        <v>1.51</v>
      </c>
      <c r="O66" s="206">
        <v>0</v>
      </c>
      <c r="P66" s="206">
        <v>1.78</v>
      </c>
      <c r="Q66" s="206">
        <v>0.28000000000000003</v>
      </c>
      <c r="R66" s="206">
        <v>0.54</v>
      </c>
      <c r="S66" s="206">
        <v>0.33</v>
      </c>
      <c r="T66" s="206">
        <v>0.56000000000000005</v>
      </c>
      <c r="U66" s="206">
        <v>0.9</v>
      </c>
      <c r="V66" s="206">
        <v>0.61</v>
      </c>
      <c r="W66" s="206">
        <v>0.55000000000000004</v>
      </c>
      <c r="X66" s="206">
        <v>1.27</v>
      </c>
      <c r="Y66" s="206">
        <v>0</v>
      </c>
      <c r="Z66" s="206">
        <v>6.16</v>
      </c>
      <c r="AA66" s="206">
        <v>1.17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38.56</v>
      </c>
      <c r="AI66" s="206">
        <v>0</v>
      </c>
      <c r="AJ66" s="206">
        <v>0</v>
      </c>
      <c r="AK66" s="206">
        <v>19.600000000000001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13.78</v>
      </c>
      <c r="D67" s="206">
        <v>0</v>
      </c>
      <c r="E67" s="206">
        <v>0</v>
      </c>
      <c r="F67" s="206">
        <v>22.9</v>
      </c>
      <c r="G67" s="206">
        <v>0</v>
      </c>
      <c r="H67" s="206">
        <v>0</v>
      </c>
      <c r="I67" s="206">
        <v>29.31</v>
      </c>
      <c r="J67" s="206">
        <v>0.51</v>
      </c>
      <c r="K67" s="206">
        <v>0.39</v>
      </c>
      <c r="L67" s="206">
        <v>24.39</v>
      </c>
      <c r="M67" s="206">
        <v>1.17</v>
      </c>
      <c r="N67" s="206">
        <v>1.51</v>
      </c>
      <c r="O67" s="206">
        <v>0</v>
      </c>
      <c r="P67" s="206">
        <v>1.78</v>
      </c>
      <c r="Q67" s="206">
        <v>0.28000000000000003</v>
      </c>
      <c r="R67" s="206">
        <v>0.54</v>
      </c>
      <c r="S67" s="206">
        <v>0.33</v>
      </c>
      <c r="T67" s="206">
        <v>0.56000000000000005</v>
      </c>
      <c r="U67" s="206">
        <v>0.9</v>
      </c>
      <c r="V67" s="206">
        <v>0.61</v>
      </c>
      <c r="W67" s="206">
        <v>0.56000000000000005</v>
      </c>
      <c r="X67" s="206">
        <v>1.27</v>
      </c>
      <c r="Y67" s="206">
        <v>0</v>
      </c>
      <c r="Z67" s="206">
        <v>6.16</v>
      </c>
      <c r="AA67" s="206">
        <v>1.17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38.56</v>
      </c>
      <c r="AI67" s="206">
        <v>0</v>
      </c>
      <c r="AJ67" s="206">
        <v>0</v>
      </c>
      <c r="AK67" s="206">
        <v>19.600000000000001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13.78</v>
      </c>
      <c r="D68" s="206">
        <v>0</v>
      </c>
      <c r="E68" s="206">
        <v>0</v>
      </c>
      <c r="F68" s="206">
        <v>22.9</v>
      </c>
      <c r="G68" s="206">
        <v>0</v>
      </c>
      <c r="H68" s="206">
        <v>0</v>
      </c>
      <c r="I68" s="206">
        <v>29.31</v>
      </c>
      <c r="J68" s="206">
        <v>0.51</v>
      </c>
      <c r="K68" s="206">
        <v>0.39</v>
      </c>
      <c r="L68" s="206">
        <v>24.39</v>
      </c>
      <c r="M68" s="206">
        <v>1.17</v>
      </c>
      <c r="N68" s="206">
        <v>1.51</v>
      </c>
      <c r="O68" s="206">
        <v>0</v>
      </c>
      <c r="P68" s="206">
        <v>1.78</v>
      </c>
      <c r="Q68" s="206">
        <v>0.28000000000000003</v>
      </c>
      <c r="R68" s="206">
        <v>0.54</v>
      </c>
      <c r="S68" s="206">
        <v>0.33</v>
      </c>
      <c r="T68" s="206">
        <v>0.56000000000000005</v>
      </c>
      <c r="U68" s="206">
        <v>0.9</v>
      </c>
      <c r="V68" s="206">
        <v>0.61</v>
      </c>
      <c r="W68" s="206">
        <v>0.56000000000000005</v>
      </c>
      <c r="X68" s="206">
        <v>1.27</v>
      </c>
      <c r="Y68" s="206">
        <v>0</v>
      </c>
      <c r="Z68" s="206">
        <v>6.16</v>
      </c>
      <c r="AA68" s="206">
        <v>1.17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38.56</v>
      </c>
      <c r="AI68" s="206">
        <v>0</v>
      </c>
      <c r="AJ68" s="206">
        <v>0</v>
      </c>
      <c r="AK68" s="206">
        <v>19.600000000000001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13.78</v>
      </c>
      <c r="D69" s="206">
        <v>0</v>
      </c>
      <c r="E69" s="206">
        <v>0</v>
      </c>
      <c r="F69" s="206">
        <v>22.9</v>
      </c>
      <c r="G69" s="206">
        <v>0</v>
      </c>
      <c r="H69" s="206">
        <v>0</v>
      </c>
      <c r="I69" s="206">
        <v>29.31</v>
      </c>
      <c r="J69" s="206">
        <v>0.51</v>
      </c>
      <c r="K69" s="206">
        <v>0.39</v>
      </c>
      <c r="L69" s="206">
        <v>24.39</v>
      </c>
      <c r="M69" s="206">
        <v>1.17</v>
      </c>
      <c r="N69" s="206">
        <v>1.51</v>
      </c>
      <c r="O69" s="206">
        <v>0</v>
      </c>
      <c r="P69" s="206">
        <v>1.78</v>
      </c>
      <c r="Q69" s="206">
        <v>0.28000000000000003</v>
      </c>
      <c r="R69" s="206">
        <v>0.54</v>
      </c>
      <c r="S69" s="206">
        <v>0.33</v>
      </c>
      <c r="T69" s="206">
        <v>0.56000000000000005</v>
      </c>
      <c r="U69" s="206">
        <v>0.9</v>
      </c>
      <c r="V69" s="206">
        <v>0.61</v>
      </c>
      <c r="W69" s="206">
        <v>0.53</v>
      </c>
      <c r="X69" s="206">
        <v>1.27</v>
      </c>
      <c r="Y69" s="206">
        <v>0</v>
      </c>
      <c r="Z69" s="206">
        <v>6.16</v>
      </c>
      <c r="AA69" s="206">
        <v>1.17</v>
      </c>
      <c r="AB69" s="206">
        <v>0</v>
      </c>
      <c r="AC69" s="206">
        <v>17.100000000000001</v>
      </c>
      <c r="AD69" s="206">
        <v>0</v>
      </c>
      <c r="AE69" s="206">
        <v>0</v>
      </c>
      <c r="AF69" s="206">
        <v>0</v>
      </c>
      <c r="AG69" s="206">
        <v>0</v>
      </c>
      <c r="AH69" s="206">
        <v>38.56</v>
      </c>
      <c r="AI69" s="206">
        <v>0</v>
      </c>
      <c r="AJ69" s="206">
        <v>0</v>
      </c>
      <c r="AK69" s="206">
        <v>19.600000000000001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13.78</v>
      </c>
      <c r="D70" s="206">
        <v>0</v>
      </c>
      <c r="E70" s="206">
        <v>0</v>
      </c>
      <c r="F70" s="206">
        <v>22.9</v>
      </c>
      <c r="G70" s="206">
        <v>0</v>
      </c>
      <c r="H70" s="206">
        <v>0</v>
      </c>
      <c r="I70" s="206">
        <v>29.31</v>
      </c>
      <c r="J70" s="206">
        <v>0.51</v>
      </c>
      <c r="K70" s="206">
        <v>0.39</v>
      </c>
      <c r="L70" s="206">
        <v>24.39</v>
      </c>
      <c r="M70" s="206">
        <v>1.17</v>
      </c>
      <c r="N70" s="206">
        <v>1.51</v>
      </c>
      <c r="O70" s="206">
        <v>0</v>
      </c>
      <c r="P70" s="206">
        <v>1.78</v>
      </c>
      <c r="Q70" s="206">
        <v>0.28000000000000003</v>
      </c>
      <c r="R70" s="206">
        <v>0.54</v>
      </c>
      <c r="S70" s="206">
        <v>0.33</v>
      </c>
      <c r="T70" s="206">
        <v>0.56000000000000005</v>
      </c>
      <c r="U70" s="206">
        <v>0.9</v>
      </c>
      <c r="V70" s="206">
        <v>0.61</v>
      </c>
      <c r="W70" s="206">
        <v>0.53</v>
      </c>
      <c r="X70" s="206">
        <v>1.27</v>
      </c>
      <c r="Y70" s="206">
        <v>0</v>
      </c>
      <c r="Z70" s="206">
        <v>6.16</v>
      </c>
      <c r="AA70" s="206">
        <v>1.17</v>
      </c>
      <c r="AB70" s="206">
        <v>0</v>
      </c>
      <c r="AC70" s="206">
        <v>17.100000000000001</v>
      </c>
      <c r="AD70" s="206">
        <v>0</v>
      </c>
      <c r="AE70" s="206">
        <v>0</v>
      </c>
      <c r="AF70" s="206">
        <v>0</v>
      </c>
      <c r="AG70" s="206">
        <v>0</v>
      </c>
      <c r="AH70" s="206">
        <v>38.56</v>
      </c>
      <c r="AI70" s="206">
        <v>0</v>
      </c>
      <c r="AJ70" s="206">
        <v>0</v>
      </c>
      <c r="AK70" s="206">
        <v>19.600000000000001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13.78</v>
      </c>
      <c r="D71" s="206">
        <v>0</v>
      </c>
      <c r="E71" s="206">
        <v>0</v>
      </c>
      <c r="F71" s="206">
        <v>22.9</v>
      </c>
      <c r="G71" s="206">
        <v>0</v>
      </c>
      <c r="H71" s="206">
        <v>0</v>
      </c>
      <c r="I71" s="206">
        <v>29.31</v>
      </c>
      <c r="J71" s="206">
        <v>0.51</v>
      </c>
      <c r="K71" s="206">
        <v>0.39</v>
      </c>
      <c r="L71" s="206">
        <v>24.39</v>
      </c>
      <c r="M71" s="206">
        <v>1.17</v>
      </c>
      <c r="N71" s="206">
        <v>1.51</v>
      </c>
      <c r="O71" s="206">
        <v>0</v>
      </c>
      <c r="P71" s="206">
        <v>1.78</v>
      </c>
      <c r="Q71" s="206">
        <v>0.28000000000000003</v>
      </c>
      <c r="R71" s="206">
        <v>0.54</v>
      </c>
      <c r="S71" s="206">
        <v>0.33</v>
      </c>
      <c r="T71" s="206">
        <v>0.56000000000000005</v>
      </c>
      <c r="U71" s="206">
        <v>0.9</v>
      </c>
      <c r="V71" s="206">
        <v>0.61</v>
      </c>
      <c r="W71" s="206">
        <v>0.53</v>
      </c>
      <c r="X71" s="206">
        <v>1.27</v>
      </c>
      <c r="Y71" s="206">
        <v>0</v>
      </c>
      <c r="Z71" s="206">
        <v>6.16</v>
      </c>
      <c r="AA71" s="206">
        <v>1.17</v>
      </c>
      <c r="AB71" s="206">
        <v>0</v>
      </c>
      <c r="AC71" s="206">
        <v>17.100000000000001</v>
      </c>
      <c r="AD71" s="206">
        <v>0</v>
      </c>
      <c r="AE71" s="206">
        <v>0</v>
      </c>
      <c r="AF71" s="206">
        <v>0</v>
      </c>
      <c r="AG71" s="206">
        <v>0</v>
      </c>
      <c r="AH71" s="206">
        <v>38.56</v>
      </c>
      <c r="AI71" s="206">
        <v>0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13.78</v>
      </c>
      <c r="D72" s="206">
        <v>0</v>
      </c>
      <c r="E72" s="206">
        <v>0</v>
      </c>
      <c r="F72" s="206">
        <v>22.9</v>
      </c>
      <c r="G72" s="206">
        <v>0</v>
      </c>
      <c r="H72" s="206">
        <v>0</v>
      </c>
      <c r="I72" s="206">
        <v>29.31</v>
      </c>
      <c r="J72" s="206">
        <v>0.51</v>
      </c>
      <c r="K72" s="206">
        <v>0.39</v>
      </c>
      <c r="L72" s="206">
        <v>24.39</v>
      </c>
      <c r="M72" s="206">
        <v>1.17</v>
      </c>
      <c r="N72" s="206">
        <v>1.51</v>
      </c>
      <c r="O72" s="206">
        <v>0</v>
      </c>
      <c r="P72" s="206">
        <v>1.78</v>
      </c>
      <c r="Q72" s="206">
        <v>0.28000000000000003</v>
      </c>
      <c r="R72" s="206">
        <v>0.54</v>
      </c>
      <c r="S72" s="206">
        <v>0.33</v>
      </c>
      <c r="T72" s="206">
        <v>0.56000000000000005</v>
      </c>
      <c r="U72" s="206">
        <v>0.9</v>
      </c>
      <c r="V72" s="206">
        <v>0.61</v>
      </c>
      <c r="W72" s="206">
        <v>0.53</v>
      </c>
      <c r="X72" s="206">
        <v>1.27</v>
      </c>
      <c r="Y72" s="206">
        <v>0</v>
      </c>
      <c r="Z72" s="206">
        <v>6.16</v>
      </c>
      <c r="AA72" s="206">
        <v>1.17</v>
      </c>
      <c r="AB72" s="206">
        <v>0</v>
      </c>
      <c r="AC72" s="206">
        <v>17.100000000000001</v>
      </c>
      <c r="AD72" s="206">
        <v>0</v>
      </c>
      <c r="AE72" s="206">
        <v>0</v>
      </c>
      <c r="AF72" s="206">
        <v>0</v>
      </c>
      <c r="AG72" s="206">
        <v>0</v>
      </c>
      <c r="AH72" s="206">
        <v>38.56</v>
      </c>
      <c r="AI72" s="206">
        <v>0</v>
      </c>
      <c r="AJ72" s="206">
        <v>0</v>
      </c>
      <c r="AK72" s="206">
        <v>19.600000000000001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13.78</v>
      </c>
      <c r="D73" s="206">
        <v>0</v>
      </c>
      <c r="E73" s="206">
        <v>0</v>
      </c>
      <c r="F73" s="206">
        <v>22.9</v>
      </c>
      <c r="G73" s="206">
        <v>0</v>
      </c>
      <c r="H73" s="206">
        <v>0</v>
      </c>
      <c r="I73" s="206">
        <v>29.31</v>
      </c>
      <c r="J73" s="206">
        <v>0.51</v>
      </c>
      <c r="K73" s="206">
        <v>0.39</v>
      </c>
      <c r="L73" s="206">
        <v>24.39</v>
      </c>
      <c r="M73" s="206">
        <v>1.17</v>
      </c>
      <c r="N73" s="206">
        <v>1.51</v>
      </c>
      <c r="O73" s="206">
        <v>0</v>
      </c>
      <c r="P73" s="206">
        <v>1.78</v>
      </c>
      <c r="Q73" s="206">
        <v>0.28000000000000003</v>
      </c>
      <c r="R73" s="206">
        <v>0.54</v>
      </c>
      <c r="S73" s="206">
        <v>0.33</v>
      </c>
      <c r="T73" s="206">
        <v>0.56000000000000005</v>
      </c>
      <c r="U73" s="206">
        <v>0.9</v>
      </c>
      <c r="V73" s="206">
        <v>0.61</v>
      </c>
      <c r="W73" s="206">
        <v>0.53</v>
      </c>
      <c r="X73" s="206">
        <v>1.27</v>
      </c>
      <c r="Y73" s="206">
        <v>0</v>
      </c>
      <c r="Z73" s="206">
        <v>6.16</v>
      </c>
      <c r="AA73" s="206">
        <v>1.17</v>
      </c>
      <c r="AB73" s="206">
        <v>0</v>
      </c>
      <c r="AC73" s="206">
        <v>17.100000000000001</v>
      </c>
      <c r="AD73" s="206">
        <v>0</v>
      </c>
      <c r="AE73" s="206">
        <v>0</v>
      </c>
      <c r="AF73" s="206">
        <v>0</v>
      </c>
      <c r="AG73" s="206">
        <v>0</v>
      </c>
      <c r="AH73" s="206">
        <v>38.56</v>
      </c>
      <c r="AI73" s="206">
        <v>0</v>
      </c>
      <c r="AJ73" s="206">
        <v>0</v>
      </c>
      <c r="AK73" s="206">
        <v>19.600000000000001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13.78</v>
      </c>
      <c r="D74" s="206">
        <v>0</v>
      </c>
      <c r="E74" s="206">
        <v>0</v>
      </c>
      <c r="F74" s="206">
        <v>22.9</v>
      </c>
      <c r="G74" s="206">
        <v>0</v>
      </c>
      <c r="H74" s="206">
        <v>0</v>
      </c>
      <c r="I74" s="206">
        <v>29.31</v>
      </c>
      <c r="J74" s="206">
        <v>0.51</v>
      </c>
      <c r="K74" s="206">
        <v>0.39</v>
      </c>
      <c r="L74" s="206">
        <v>24.39</v>
      </c>
      <c r="M74" s="206">
        <v>1.17</v>
      </c>
      <c r="N74" s="206">
        <v>1.51</v>
      </c>
      <c r="O74" s="206">
        <v>0</v>
      </c>
      <c r="P74" s="206">
        <v>1.78</v>
      </c>
      <c r="Q74" s="206">
        <v>0.28000000000000003</v>
      </c>
      <c r="R74" s="206">
        <v>0.54</v>
      </c>
      <c r="S74" s="206">
        <v>0.33</v>
      </c>
      <c r="T74" s="206">
        <v>0.56000000000000005</v>
      </c>
      <c r="U74" s="206">
        <v>0.9</v>
      </c>
      <c r="V74" s="206">
        <v>0.61</v>
      </c>
      <c r="W74" s="206">
        <v>0.53</v>
      </c>
      <c r="X74" s="206">
        <v>1.27</v>
      </c>
      <c r="Y74" s="206">
        <v>0</v>
      </c>
      <c r="Z74" s="206">
        <v>6.16</v>
      </c>
      <c r="AA74" s="206">
        <v>1.17</v>
      </c>
      <c r="AB74" s="206">
        <v>0</v>
      </c>
      <c r="AC74" s="206">
        <v>17.100000000000001</v>
      </c>
      <c r="AD74" s="206">
        <v>0</v>
      </c>
      <c r="AE74" s="206">
        <v>0</v>
      </c>
      <c r="AF74" s="206">
        <v>0</v>
      </c>
      <c r="AG74" s="206">
        <v>0</v>
      </c>
      <c r="AH74" s="206">
        <v>38.56</v>
      </c>
      <c r="AI74" s="206">
        <v>0</v>
      </c>
      <c r="AJ74" s="206">
        <v>0</v>
      </c>
      <c r="AK74" s="206">
        <v>19.600000000000001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13.85</v>
      </c>
      <c r="D75" s="206">
        <v>0</v>
      </c>
      <c r="E75" s="206">
        <v>0</v>
      </c>
      <c r="F75" s="206">
        <v>22.9</v>
      </c>
      <c r="G75" s="206">
        <v>0</v>
      </c>
      <c r="H75" s="206">
        <v>0</v>
      </c>
      <c r="I75" s="206">
        <v>29.31</v>
      </c>
      <c r="J75" s="206">
        <v>0.51</v>
      </c>
      <c r="K75" s="206">
        <v>0.39</v>
      </c>
      <c r="L75" s="206">
        <v>24.39</v>
      </c>
      <c r="M75" s="206">
        <v>1.17</v>
      </c>
      <c r="N75" s="206">
        <v>1.51</v>
      </c>
      <c r="O75" s="206">
        <v>0</v>
      </c>
      <c r="P75" s="206">
        <v>1.78</v>
      </c>
      <c r="Q75" s="206">
        <v>0.28000000000000003</v>
      </c>
      <c r="R75" s="206">
        <v>0.54</v>
      </c>
      <c r="S75" s="206">
        <v>0.33</v>
      </c>
      <c r="T75" s="206">
        <v>0.56000000000000005</v>
      </c>
      <c r="U75" s="206">
        <v>0.9</v>
      </c>
      <c r="V75" s="206">
        <v>0.61</v>
      </c>
      <c r="W75" s="206">
        <v>0.53</v>
      </c>
      <c r="X75" s="206">
        <v>1.27</v>
      </c>
      <c r="Y75" s="206">
        <v>0</v>
      </c>
      <c r="Z75" s="206">
        <v>6.16</v>
      </c>
      <c r="AA75" s="206">
        <v>1.17</v>
      </c>
      <c r="AB75" s="206">
        <v>0</v>
      </c>
      <c r="AC75" s="206">
        <v>17.100000000000001</v>
      </c>
      <c r="AD75" s="206">
        <v>0</v>
      </c>
      <c r="AE75" s="206">
        <v>0</v>
      </c>
      <c r="AF75" s="206">
        <v>0</v>
      </c>
      <c r="AG75" s="206">
        <v>0</v>
      </c>
      <c r="AH75" s="206">
        <v>38.56</v>
      </c>
      <c r="AI75" s="206">
        <v>0</v>
      </c>
      <c r="AJ75" s="206">
        <v>0</v>
      </c>
      <c r="AK75" s="206">
        <v>19.600000000000001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13.85</v>
      </c>
      <c r="D76" s="206">
        <v>0</v>
      </c>
      <c r="E76" s="206">
        <v>0</v>
      </c>
      <c r="F76" s="206">
        <v>22.9</v>
      </c>
      <c r="G76" s="206">
        <v>0</v>
      </c>
      <c r="H76" s="206">
        <v>0</v>
      </c>
      <c r="I76" s="206">
        <v>29.31</v>
      </c>
      <c r="J76" s="206">
        <v>0.51</v>
      </c>
      <c r="K76" s="206">
        <v>0.39</v>
      </c>
      <c r="L76" s="206">
        <v>24.39</v>
      </c>
      <c r="M76" s="206">
        <v>1.17</v>
      </c>
      <c r="N76" s="206">
        <v>1.51</v>
      </c>
      <c r="O76" s="206">
        <v>0</v>
      </c>
      <c r="P76" s="206">
        <v>1.78</v>
      </c>
      <c r="Q76" s="206">
        <v>0.28000000000000003</v>
      </c>
      <c r="R76" s="206">
        <v>0.54</v>
      </c>
      <c r="S76" s="206">
        <v>0.33</v>
      </c>
      <c r="T76" s="206">
        <v>0.56000000000000005</v>
      </c>
      <c r="U76" s="206">
        <v>0.9</v>
      </c>
      <c r="V76" s="206">
        <v>0.61</v>
      </c>
      <c r="W76" s="206">
        <v>0.53</v>
      </c>
      <c r="X76" s="206">
        <v>1.27</v>
      </c>
      <c r="Y76" s="206">
        <v>0</v>
      </c>
      <c r="Z76" s="206">
        <v>6.16</v>
      </c>
      <c r="AA76" s="206">
        <v>1.17</v>
      </c>
      <c r="AB76" s="206">
        <v>0</v>
      </c>
      <c r="AC76" s="206">
        <v>17.100000000000001</v>
      </c>
      <c r="AD76" s="206">
        <v>0</v>
      </c>
      <c r="AE76" s="206">
        <v>0</v>
      </c>
      <c r="AF76" s="206">
        <v>0</v>
      </c>
      <c r="AG76" s="206">
        <v>0</v>
      </c>
      <c r="AH76" s="206">
        <v>38.56</v>
      </c>
      <c r="AI76" s="206">
        <v>0</v>
      </c>
      <c r="AJ76" s="206">
        <v>0</v>
      </c>
      <c r="AK76" s="206">
        <v>19.600000000000001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13.85</v>
      </c>
      <c r="D77" s="206">
        <v>0</v>
      </c>
      <c r="E77" s="206">
        <v>0</v>
      </c>
      <c r="F77" s="206">
        <v>22.9</v>
      </c>
      <c r="G77" s="206">
        <v>0</v>
      </c>
      <c r="H77" s="206">
        <v>0</v>
      </c>
      <c r="I77" s="206">
        <v>29.31</v>
      </c>
      <c r="J77" s="206">
        <v>0.51</v>
      </c>
      <c r="K77" s="206">
        <v>0.39</v>
      </c>
      <c r="L77" s="206">
        <v>22.67</v>
      </c>
      <c r="M77" s="206">
        <v>1.17</v>
      </c>
      <c r="N77" s="206">
        <v>1.51</v>
      </c>
      <c r="O77" s="206">
        <v>0</v>
      </c>
      <c r="P77" s="206">
        <v>1.78</v>
      </c>
      <c r="Q77" s="206">
        <v>0.28000000000000003</v>
      </c>
      <c r="R77" s="206">
        <v>0.54</v>
      </c>
      <c r="S77" s="206">
        <v>0.33</v>
      </c>
      <c r="T77" s="206">
        <v>0.56000000000000005</v>
      </c>
      <c r="U77" s="206">
        <v>0.9</v>
      </c>
      <c r="V77" s="206">
        <v>0.61</v>
      </c>
      <c r="W77" s="206">
        <v>0.57999999999999996</v>
      </c>
      <c r="X77" s="206">
        <v>1.27</v>
      </c>
      <c r="Y77" s="206">
        <v>0</v>
      </c>
      <c r="Z77" s="206">
        <v>6.16</v>
      </c>
      <c r="AA77" s="206">
        <v>1.17</v>
      </c>
      <c r="AB77" s="206">
        <v>0</v>
      </c>
      <c r="AC77" s="206">
        <v>17.100000000000001</v>
      </c>
      <c r="AD77" s="206">
        <v>0</v>
      </c>
      <c r="AE77" s="206">
        <v>0</v>
      </c>
      <c r="AF77" s="206">
        <v>0</v>
      </c>
      <c r="AG77" s="206">
        <v>0</v>
      </c>
      <c r="AH77" s="206">
        <v>38.56</v>
      </c>
      <c r="AI77" s="206">
        <v>0</v>
      </c>
      <c r="AJ77" s="206">
        <v>0</v>
      </c>
      <c r="AK77" s="206">
        <v>19.600000000000001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13.85</v>
      </c>
      <c r="D78" s="206">
        <v>0</v>
      </c>
      <c r="E78" s="206">
        <v>0</v>
      </c>
      <c r="F78" s="206">
        <v>22.9</v>
      </c>
      <c r="G78" s="206">
        <v>0</v>
      </c>
      <c r="H78" s="206">
        <v>0</v>
      </c>
      <c r="I78" s="206">
        <v>29.31</v>
      </c>
      <c r="J78" s="206">
        <v>0.51</v>
      </c>
      <c r="K78" s="206">
        <v>0.39</v>
      </c>
      <c r="L78" s="206">
        <v>22.67</v>
      </c>
      <c r="M78" s="206">
        <v>1.17</v>
      </c>
      <c r="N78" s="206">
        <v>1.51</v>
      </c>
      <c r="O78" s="206">
        <v>0</v>
      </c>
      <c r="P78" s="206">
        <v>1.78</v>
      </c>
      <c r="Q78" s="206">
        <v>0.28000000000000003</v>
      </c>
      <c r="R78" s="206">
        <v>0.54</v>
      </c>
      <c r="S78" s="206">
        <v>0.33</v>
      </c>
      <c r="T78" s="206">
        <v>0.56000000000000005</v>
      </c>
      <c r="U78" s="206">
        <v>0.9</v>
      </c>
      <c r="V78" s="206">
        <v>0.61</v>
      </c>
      <c r="W78" s="206">
        <v>0.55000000000000004</v>
      </c>
      <c r="X78" s="206">
        <v>1.27</v>
      </c>
      <c r="Y78" s="206">
        <v>0</v>
      </c>
      <c r="Z78" s="206">
        <v>6.16</v>
      </c>
      <c r="AA78" s="206">
        <v>1.17</v>
      </c>
      <c r="AB78" s="206">
        <v>0</v>
      </c>
      <c r="AC78" s="206">
        <v>17.100000000000001</v>
      </c>
      <c r="AD78" s="206">
        <v>0</v>
      </c>
      <c r="AE78" s="206">
        <v>0</v>
      </c>
      <c r="AF78" s="206">
        <v>0</v>
      </c>
      <c r="AG78" s="206">
        <v>0</v>
      </c>
      <c r="AH78" s="206">
        <v>33.74</v>
      </c>
      <c r="AI78" s="206">
        <v>0</v>
      </c>
      <c r="AJ78" s="206">
        <v>0</v>
      </c>
      <c r="AK78" s="206">
        <v>19.600000000000001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13.85</v>
      </c>
      <c r="D79" s="206">
        <v>0</v>
      </c>
      <c r="E79" s="206">
        <v>0</v>
      </c>
      <c r="F79" s="206">
        <v>22.9</v>
      </c>
      <c r="G79" s="206">
        <v>0</v>
      </c>
      <c r="H79" s="206">
        <v>0</v>
      </c>
      <c r="I79" s="206">
        <v>29.31</v>
      </c>
      <c r="J79" s="206">
        <v>0.51</v>
      </c>
      <c r="K79" s="206">
        <v>0.39</v>
      </c>
      <c r="L79" s="206">
        <v>22.67</v>
      </c>
      <c r="M79" s="206">
        <v>1.17</v>
      </c>
      <c r="N79" s="206">
        <v>1.51</v>
      </c>
      <c r="O79" s="206">
        <v>0</v>
      </c>
      <c r="P79" s="206">
        <v>1.56</v>
      </c>
      <c r="Q79" s="206">
        <v>0.28000000000000003</v>
      </c>
      <c r="R79" s="206">
        <v>0.54</v>
      </c>
      <c r="S79" s="206">
        <v>0.33</v>
      </c>
      <c r="T79" s="206">
        <v>0.56000000000000005</v>
      </c>
      <c r="U79" s="206">
        <v>0.9</v>
      </c>
      <c r="V79" s="206">
        <v>0.61</v>
      </c>
      <c r="W79" s="206">
        <v>0.91</v>
      </c>
      <c r="X79" s="206">
        <v>1.27</v>
      </c>
      <c r="Y79" s="206">
        <v>0</v>
      </c>
      <c r="Z79" s="206">
        <v>6.16</v>
      </c>
      <c r="AA79" s="206">
        <v>1.17</v>
      </c>
      <c r="AB79" s="206">
        <v>0</v>
      </c>
      <c r="AC79" s="206">
        <v>16.899999999999999</v>
      </c>
      <c r="AD79" s="206">
        <v>0</v>
      </c>
      <c r="AE79" s="206">
        <v>0</v>
      </c>
      <c r="AF79" s="206">
        <v>0</v>
      </c>
      <c r="AG79" s="206">
        <v>0</v>
      </c>
      <c r="AH79" s="206">
        <v>33.74</v>
      </c>
      <c r="AI79" s="206">
        <v>0</v>
      </c>
      <c r="AJ79" s="206">
        <v>0</v>
      </c>
      <c r="AK79" s="206">
        <v>19.600000000000001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13.85</v>
      </c>
      <c r="D80" s="206">
        <v>0</v>
      </c>
      <c r="E80" s="206">
        <v>0</v>
      </c>
      <c r="F80" s="206">
        <v>22.9</v>
      </c>
      <c r="G80" s="206">
        <v>0</v>
      </c>
      <c r="H80" s="206">
        <v>0</v>
      </c>
      <c r="I80" s="206">
        <v>29.31</v>
      </c>
      <c r="J80" s="206">
        <v>0.51</v>
      </c>
      <c r="K80" s="206">
        <v>0.39</v>
      </c>
      <c r="L80" s="206">
        <v>22.67</v>
      </c>
      <c r="M80" s="206">
        <v>1.17</v>
      </c>
      <c r="N80" s="206">
        <v>1.51</v>
      </c>
      <c r="O80" s="206">
        <v>0</v>
      </c>
      <c r="P80" s="206">
        <v>1.56</v>
      </c>
      <c r="Q80" s="206">
        <v>0.28000000000000003</v>
      </c>
      <c r="R80" s="206">
        <v>0.54</v>
      </c>
      <c r="S80" s="206">
        <v>0.33</v>
      </c>
      <c r="T80" s="206">
        <v>0.56000000000000005</v>
      </c>
      <c r="U80" s="206">
        <v>0.9</v>
      </c>
      <c r="V80" s="206">
        <v>0.61</v>
      </c>
      <c r="W80" s="206">
        <v>0.91</v>
      </c>
      <c r="X80" s="206">
        <v>1.27</v>
      </c>
      <c r="Y80" s="206">
        <v>0</v>
      </c>
      <c r="Z80" s="206">
        <v>6.16</v>
      </c>
      <c r="AA80" s="206">
        <v>1.17</v>
      </c>
      <c r="AB80" s="206">
        <v>0</v>
      </c>
      <c r="AC80" s="206">
        <v>16.899999999999999</v>
      </c>
      <c r="AD80" s="206">
        <v>0</v>
      </c>
      <c r="AE80" s="206">
        <v>0</v>
      </c>
      <c r="AF80" s="206">
        <v>0</v>
      </c>
      <c r="AG80" s="206">
        <v>0</v>
      </c>
      <c r="AH80" s="206">
        <v>33.74</v>
      </c>
      <c r="AI80" s="206">
        <v>0</v>
      </c>
      <c r="AJ80" s="206">
        <v>0</v>
      </c>
      <c r="AK80" s="206">
        <v>19.600000000000001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13.85</v>
      </c>
      <c r="D81" s="206">
        <v>0</v>
      </c>
      <c r="E81" s="206">
        <v>0</v>
      </c>
      <c r="F81" s="206">
        <v>22.9</v>
      </c>
      <c r="G81" s="206">
        <v>0</v>
      </c>
      <c r="H81" s="206">
        <v>0</v>
      </c>
      <c r="I81" s="206">
        <v>29.31</v>
      </c>
      <c r="J81" s="206">
        <v>0.51</v>
      </c>
      <c r="K81" s="206">
        <v>0.39</v>
      </c>
      <c r="L81" s="206">
        <v>22.67</v>
      </c>
      <c r="M81" s="206">
        <v>1.17</v>
      </c>
      <c r="N81" s="206">
        <v>1.51</v>
      </c>
      <c r="O81" s="206">
        <v>0</v>
      </c>
      <c r="P81" s="206">
        <v>1.56</v>
      </c>
      <c r="Q81" s="206">
        <v>0.28000000000000003</v>
      </c>
      <c r="R81" s="206">
        <v>0.54</v>
      </c>
      <c r="S81" s="206">
        <v>0.33</v>
      </c>
      <c r="T81" s="206">
        <v>0.56000000000000005</v>
      </c>
      <c r="U81" s="206">
        <v>0.9</v>
      </c>
      <c r="V81" s="206">
        <v>0.61</v>
      </c>
      <c r="W81" s="206">
        <v>1.0900000000000001</v>
      </c>
      <c r="X81" s="206">
        <v>1.27</v>
      </c>
      <c r="Y81" s="206">
        <v>0</v>
      </c>
      <c r="Z81" s="206">
        <v>6.16</v>
      </c>
      <c r="AA81" s="206">
        <v>1.17</v>
      </c>
      <c r="AB81" s="206">
        <v>0</v>
      </c>
      <c r="AC81" s="206">
        <v>16.899999999999999</v>
      </c>
      <c r="AD81" s="206">
        <v>0</v>
      </c>
      <c r="AE81" s="206">
        <v>0</v>
      </c>
      <c r="AF81" s="206">
        <v>0</v>
      </c>
      <c r="AG81" s="206">
        <v>0</v>
      </c>
      <c r="AH81" s="206">
        <v>33.74</v>
      </c>
      <c r="AI81" s="206">
        <v>0</v>
      </c>
      <c r="AJ81" s="206">
        <v>0</v>
      </c>
      <c r="AK81" s="206">
        <v>19.600000000000001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13.85</v>
      </c>
      <c r="D82" s="206">
        <v>0</v>
      </c>
      <c r="E82" s="206">
        <v>0</v>
      </c>
      <c r="F82" s="206">
        <v>22.9</v>
      </c>
      <c r="G82" s="206">
        <v>0</v>
      </c>
      <c r="H82" s="206">
        <v>0</v>
      </c>
      <c r="I82" s="206">
        <v>29.31</v>
      </c>
      <c r="J82" s="206">
        <v>0.51</v>
      </c>
      <c r="K82" s="206">
        <v>0.39</v>
      </c>
      <c r="L82" s="206">
        <v>22.67</v>
      </c>
      <c r="M82" s="206">
        <v>1.17</v>
      </c>
      <c r="N82" s="206">
        <v>1.51</v>
      </c>
      <c r="O82" s="206">
        <v>0</v>
      </c>
      <c r="P82" s="206">
        <v>1.56</v>
      </c>
      <c r="Q82" s="206">
        <v>0.28000000000000003</v>
      </c>
      <c r="R82" s="206">
        <v>0.54</v>
      </c>
      <c r="S82" s="206">
        <v>0.33</v>
      </c>
      <c r="T82" s="206">
        <v>0.56000000000000005</v>
      </c>
      <c r="U82" s="206">
        <v>0.9</v>
      </c>
      <c r="V82" s="206">
        <v>0.61</v>
      </c>
      <c r="W82" s="206">
        <v>1.0900000000000001</v>
      </c>
      <c r="X82" s="206">
        <v>1.27</v>
      </c>
      <c r="Y82" s="206">
        <v>0</v>
      </c>
      <c r="Z82" s="206">
        <v>6.16</v>
      </c>
      <c r="AA82" s="206">
        <v>1.17</v>
      </c>
      <c r="AB82" s="206">
        <v>0</v>
      </c>
      <c r="AC82" s="206">
        <v>16.899999999999999</v>
      </c>
      <c r="AD82" s="206">
        <v>0</v>
      </c>
      <c r="AE82" s="206">
        <v>0</v>
      </c>
      <c r="AF82" s="206">
        <v>0</v>
      </c>
      <c r="AG82" s="206">
        <v>0</v>
      </c>
      <c r="AH82" s="206">
        <v>33.74</v>
      </c>
      <c r="AI82" s="206">
        <v>0</v>
      </c>
      <c r="AJ82" s="206">
        <v>0</v>
      </c>
      <c r="AK82" s="206">
        <v>19.600000000000001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13.91</v>
      </c>
      <c r="D83" s="206">
        <v>0</v>
      </c>
      <c r="E83" s="206">
        <v>0</v>
      </c>
      <c r="F83" s="206">
        <v>22.9</v>
      </c>
      <c r="G83" s="206">
        <v>0</v>
      </c>
      <c r="H83" s="206">
        <v>0</v>
      </c>
      <c r="I83" s="206">
        <v>29.48</v>
      </c>
      <c r="J83" s="206">
        <v>0.51</v>
      </c>
      <c r="K83" s="206">
        <v>0.39</v>
      </c>
      <c r="L83" s="206">
        <v>22.67</v>
      </c>
      <c r="M83" s="206">
        <v>1.17</v>
      </c>
      <c r="N83" s="206">
        <v>1.51</v>
      </c>
      <c r="O83" s="206">
        <v>0</v>
      </c>
      <c r="P83" s="206">
        <v>1.56</v>
      </c>
      <c r="Q83" s="206">
        <v>0.28000000000000003</v>
      </c>
      <c r="R83" s="206">
        <v>0.54</v>
      </c>
      <c r="S83" s="206">
        <v>0.33</v>
      </c>
      <c r="T83" s="206">
        <v>0.56000000000000005</v>
      </c>
      <c r="U83" s="206">
        <v>0.9</v>
      </c>
      <c r="V83" s="206">
        <v>0.61</v>
      </c>
      <c r="W83" s="206">
        <v>1.0900000000000001</v>
      </c>
      <c r="X83" s="206">
        <v>1.27</v>
      </c>
      <c r="Y83" s="206">
        <v>0</v>
      </c>
      <c r="Z83" s="206">
        <v>6.16</v>
      </c>
      <c r="AA83" s="206">
        <v>1.17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33.74</v>
      </c>
      <c r="AI83" s="206">
        <v>0</v>
      </c>
      <c r="AJ83" s="206">
        <v>0</v>
      </c>
      <c r="AK83" s="206">
        <v>19.600000000000001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13.91</v>
      </c>
      <c r="D84" s="206">
        <v>0</v>
      </c>
      <c r="E84" s="206">
        <v>0</v>
      </c>
      <c r="F84" s="206">
        <v>22.9</v>
      </c>
      <c r="G84" s="206">
        <v>0</v>
      </c>
      <c r="H84" s="206">
        <v>0</v>
      </c>
      <c r="I84" s="206">
        <v>29.48</v>
      </c>
      <c r="J84" s="206">
        <v>0.51</v>
      </c>
      <c r="K84" s="206">
        <v>0.39</v>
      </c>
      <c r="L84" s="206">
        <v>22.67</v>
      </c>
      <c r="M84" s="206">
        <v>1.17</v>
      </c>
      <c r="N84" s="206">
        <v>1.51</v>
      </c>
      <c r="O84" s="206">
        <v>0</v>
      </c>
      <c r="P84" s="206">
        <v>1.56</v>
      </c>
      <c r="Q84" s="206">
        <v>0.28000000000000003</v>
      </c>
      <c r="R84" s="206">
        <v>0.54</v>
      </c>
      <c r="S84" s="206">
        <v>0.33</v>
      </c>
      <c r="T84" s="206">
        <v>0.56000000000000005</v>
      </c>
      <c r="U84" s="206">
        <v>0.9</v>
      </c>
      <c r="V84" s="206">
        <v>0.61</v>
      </c>
      <c r="W84" s="206">
        <v>1.0900000000000001</v>
      </c>
      <c r="X84" s="206">
        <v>1.27</v>
      </c>
      <c r="Y84" s="206">
        <v>0</v>
      </c>
      <c r="Z84" s="206">
        <v>6.16</v>
      </c>
      <c r="AA84" s="206">
        <v>1.17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33.74</v>
      </c>
      <c r="AI84" s="206">
        <v>0</v>
      </c>
      <c r="AJ84" s="206">
        <v>0</v>
      </c>
      <c r="AK84" s="206">
        <v>19.600000000000001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13.91</v>
      </c>
      <c r="D85" s="206">
        <v>0</v>
      </c>
      <c r="E85" s="206">
        <v>0</v>
      </c>
      <c r="F85" s="206">
        <v>22.9</v>
      </c>
      <c r="G85" s="206">
        <v>0</v>
      </c>
      <c r="H85" s="206">
        <v>0</v>
      </c>
      <c r="I85" s="206">
        <v>29.48</v>
      </c>
      <c r="J85" s="206">
        <v>0.51</v>
      </c>
      <c r="K85" s="206">
        <v>0.39</v>
      </c>
      <c r="L85" s="206">
        <v>22.67</v>
      </c>
      <c r="M85" s="206">
        <v>1.17</v>
      </c>
      <c r="N85" s="206">
        <v>1.51</v>
      </c>
      <c r="O85" s="206">
        <v>0</v>
      </c>
      <c r="P85" s="206">
        <v>1.56</v>
      </c>
      <c r="Q85" s="206">
        <v>0.28000000000000003</v>
      </c>
      <c r="R85" s="206">
        <v>0.54</v>
      </c>
      <c r="S85" s="206">
        <v>0.33</v>
      </c>
      <c r="T85" s="206">
        <v>0.56000000000000005</v>
      </c>
      <c r="U85" s="206">
        <v>0.9</v>
      </c>
      <c r="V85" s="206">
        <v>0.61</v>
      </c>
      <c r="W85" s="206">
        <v>1.0900000000000001</v>
      </c>
      <c r="X85" s="206">
        <v>1.27</v>
      </c>
      <c r="Y85" s="206">
        <v>0</v>
      </c>
      <c r="Z85" s="206">
        <v>6.16</v>
      </c>
      <c r="AA85" s="206">
        <v>1.17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33.74</v>
      </c>
      <c r="AI85" s="206">
        <v>0</v>
      </c>
      <c r="AJ85" s="206">
        <v>0</v>
      </c>
      <c r="AK85" s="206">
        <v>19.600000000000001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13.91</v>
      </c>
      <c r="D86" s="206">
        <v>0</v>
      </c>
      <c r="E86" s="206">
        <v>0</v>
      </c>
      <c r="F86" s="206">
        <v>22.9</v>
      </c>
      <c r="G86" s="206">
        <v>0</v>
      </c>
      <c r="H86" s="206">
        <v>0</v>
      </c>
      <c r="I86" s="206">
        <v>29.48</v>
      </c>
      <c r="J86" s="206">
        <v>0.51</v>
      </c>
      <c r="K86" s="206">
        <v>0.39</v>
      </c>
      <c r="L86" s="206">
        <v>22.67</v>
      </c>
      <c r="M86" s="206">
        <v>1.17</v>
      </c>
      <c r="N86" s="206">
        <v>1.51</v>
      </c>
      <c r="O86" s="206">
        <v>0</v>
      </c>
      <c r="P86" s="206">
        <v>1.56</v>
      </c>
      <c r="Q86" s="206">
        <v>0.28000000000000003</v>
      </c>
      <c r="R86" s="206">
        <v>0.54</v>
      </c>
      <c r="S86" s="206">
        <v>0.33</v>
      </c>
      <c r="T86" s="206">
        <v>0.56000000000000005</v>
      </c>
      <c r="U86" s="206">
        <v>0.9</v>
      </c>
      <c r="V86" s="206">
        <v>0.61</v>
      </c>
      <c r="W86" s="206">
        <v>1.0900000000000001</v>
      </c>
      <c r="X86" s="206">
        <v>1.27</v>
      </c>
      <c r="Y86" s="206">
        <v>0</v>
      </c>
      <c r="Z86" s="206">
        <v>6.16</v>
      </c>
      <c r="AA86" s="206">
        <v>1.17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33.74</v>
      </c>
      <c r="AI86" s="206">
        <v>0</v>
      </c>
      <c r="AJ86" s="206">
        <v>0</v>
      </c>
      <c r="AK86" s="206">
        <v>19.600000000000001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13.91</v>
      </c>
      <c r="D87" s="206">
        <v>0</v>
      </c>
      <c r="E87" s="206">
        <v>0</v>
      </c>
      <c r="F87" s="206">
        <v>22.9</v>
      </c>
      <c r="G87" s="206">
        <v>0</v>
      </c>
      <c r="H87" s="206">
        <v>0</v>
      </c>
      <c r="I87" s="206">
        <v>29.48</v>
      </c>
      <c r="J87" s="206">
        <v>0.51</v>
      </c>
      <c r="K87" s="206">
        <v>0.39</v>
      </c>
      <c r="L87" s="206">
        <v>22.67</v>
      </c>
      <c r="M87" s="206">
        <v>1.17</v>
      </c>
      <c r="N87" s="206">
        <v>1.51</v>
      </c>
      <c r="O87" s="206">
        <v>0</v>
      </c>
      <c r="P87" s="206">
        <v>1.56</v>
      </c>
      <c r="Q87" s="206">
        <v>0.28000000000000003</v>
      </c>
      <c r="R87" s="206">
        <v>0.54</v>
      </c>
      <c r="S87" s="206">
        <v>0.33</v>
      </c>
      <c r="T87" s="206">
        <v>0.56000000000000005</v>
      </c>
      <c r="U87" s="206">
        <v>0.9</v>
      </c>
      <c r="V87" s="206">
        <v>0.61</v>
      </c>
      <c r="W87" s="206">
        <v>0.91</v>
      </c>
      <c r="X87" s="206">
        <v>1.27</v>
      </c>
      <c r="Y87" s="206">
        <v>0</v>
      </c>
      <c r="Z87" s="206">
        <v>6.16</v>
      </c>
      <c r="AA87" s="206">
        <v>1.17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29.88</v>
      </c>
      <c r="AI87" s="206">
        <v>0</v>
      </c>
      <c r="AJ87" s="206">
        <v>0</v>
      </c>
      <c r="AK87" s="206">
        <v>12.13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13.91</v>
      </c>
      <c r="D88" s="206">
        <v>0</v>
      </c>
      <c r="E88" s="206">
        <v>0</v>
      </c>
      <c r="F88" s="206">
        <v>22.9</v>
      </c>
      <c r="G88" s="206">
        <v>0</v>
      </c>
      <c r="H88" s="206">
        <v>0</v>
      </c>
      <c r="I88" s="206">
        <v>29.48</v>
      </c>
      <c r="J88" s="206">
        <v>0.51</v>
      </c>
      <c r="K88" s="206">
        <v>0.39</v>
      </c>
      <c r="L88" s="206">
        <v>22.67</v>
      </c>
      <c r="M88" s="206">
        <v>1.17</v>
      </c>
      <c r="N88" s="206">
        <v>1.51</v>
      </c>
      <c r="O88" s="206">
        <v>0</v>
      </c>
      <c r="P88" s="206">
        <v>1.56</v>
      </c>
      <c r="Q88" s="206">
        <v>0.28000000000000003</v>
      </c>
      <c r="R88" s="206">
        <v>0.54</v>
      </c>
      <c r="S88" s="206">
        <v>0.33</v>
      </c>
      <c r="T88" s="206">
        <v>0.56000000000000005</v>
      </c>
      <c r="U88" s="206">
        <v>0.9</v>
      </c>
      <c r="V88" s="206">
        <v>0.61</v>
      </c>
      <c r="W88" s="206">
        <v>0.91</v>
      </c>
      <c r="X88" s="206">
        <v>1.27</v>
      </c>
      <c r="Y88" s="206">
        <v>0</v>
      </c>
      <c r="Z88" s="206">
        <v>6.16</v>
      </c>
      <c r="AA88" s="206">
        <v>1.17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29.88</v>
      </c>
      <c r="AI88" s="206">
        <v>0</v>
      </c>
      <c r="AJ88" s="206">
        <v>0</v>
      </c>
      <c r="AK88" s="206">
        <v>12.13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13.91</v>
      </c>
      <c r="D89" s="206">
        <v>0</v>
      </c>
      <c r="E89" s="206">
        <v>0</v>
      </c>
      <c r="F89" s="206">
        <v>22.9</v>
      </c>
      <c r="G89" s="206">
        <v>0</v>
      </c>
      <c r="H89" s="206">
        <v>0</v>
      </c>
      <c r="I89" s="206">
        <v>29.48</v>
      </c>
      <c r="J89" s="206">
        <v>0.51</v>
      </c>
      <c r="K89" s="206">
        <v>0.39</v>
      </c>
      <c r="L89" s="206">
        <v>132.71</v>
      </c>
      <c r="M89" s="206">
        <v>1.17</v>
      </c>
      <c r="N89" s="206">
        <v>1.51</v>
      </c>
      <c r="O89" s="206">
        <v>0</v>
      </c>
      <c r="P89" s="206">
        <v>1.56</v>
      </c>
      <c r="Q89" s="206">
        <v>4.04</v>
      </c>
      <c r="R89" s="206">
        <v>1.31</v>
      </c>
      <c r="S89" s="206">
        <v>0.33</v>
      </c>
      <c r="T89" s="206">
        <v>0.56000000000000005</v>
      </c>
      <c r="U89" s="206">
        <v>0.9</v>
      </c>
      <c r="V89" s="206">
        <v>0.61</v>
      </c>
      <c r="W89" s="206">
        <v>0.91</v>
      </c>
      <c r="X89" s="206">
        <v>1.27</v>
      </c>
      <c r="Y89" s="206">
        <v>0</v>
      </c>
      <c r="Z89" s="206">
        <v>6.16</v>
      </c>
      <c r="AA89" s="206">
        <v>1.17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29.88</v>
      </c>
      <c r="AI89" s="206">
        <v>0</v>
      </c>
      <c r="AJ89" s="206">
        <v>0</v>
      </c>
      <c r="AK89" s="206">
        <v>12.13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13.91</v>
      </c>
      <c r="D90" s="206">
        <v>0</v>
      </c>
      <c r="E90" s="206">
        <v>0</v>
      </c>
      <c r="F90" s="206">
        <v>22.9</v>
      </c>
      <c r="G90" s="206">
        <v>0</v>
      </c>
      <c r="H90" s="206">
        <v>0</v>
      </c>
      <c r="I90" s="206">
        <v>29.48</v>
      </c>
      <c r="J90" s="206">
        <v>0.51</v>
      </c>
      <c r="K90" s="206">
        <v>0.39</v>
      </c>
      <c r="L90" s="206">
        <v>222.39</v>
      </c>
      <c r="M90" s="206">
        <v>1.17</v>
      </c>
      <c r="N90" s="206">
        <v>1.51</v>
      </c>
      <c r="O90" s="206">
        <v>0</v>
      </c>
      <c r="P90" s="206">
        <v>1.56</v>
      </c>
      <c r="Q90" s="206">
        <v>4.6900000000000004</v>
      </c>
      <c r="R90" s="206">
        <v>1.31</v>
      </c>
      <c r="S90" s="206">
        <v>0.33</v>
      </c>
      <c r="T90" s="206">
        <v>0.56000000000000005</v>
      </c>
      <c r="U90" s="206">
        <v>0.9</v>
      </c>
      <c r="V90" s="206">
        <v>0.61</v>
      </c>
      <c r="W90" s="206">
        <v>0.91</v>
      </c>
      <c r="X90" s="206">
        <v>1.27</v>
      </c>
      <c r="Y90" s="206">
        <v>0</v>
      </c>
      <c r="Z90" s="206">
        <v>6.16</v>
      </c>
      <c r="AA90" s="206">
        <v>1.17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12.13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13.91</v>
      </c>
      <c r="D91" s="206">
        <v>0</v>
      </c>
      <c r="E91" s="206">
        <v>0</v>
      </c>
      <c r="F91" s="206">
        <v>22.9</v>
      </c>
      <c r="G91" s="206">
        <v>0</v>
      </c>
      <c r="H91" s="206">
        <v>0</v>
      </c>
      <c r="I91" s="206">
        <v>29.82</v>
      </c>
      <c r="J91" s="206">
        <v>0.51</v>
      </c>
      <c r="K91" s="206">
        <v>0.39</v>
      </c>
      <c r="L91" s="206">
        <v>233.18</v>
      </c>
      <c r="M91" s="206">
        <v>1.17</v>
      </c>
      <c r="N91" s="206">
        <v>1.51</v>
      </c>
      <c r="O91" s="206">
        <v>0</v>
      </c>
      <c r="P91" s="206">
        <v>1.56</v>
      </c>
      <c r="Q91" s="206">
        <v>4.6900000000000004</v>
      </c>
      <c r="R91" s="206">
        <v>1.31</v>
      </c>
      <c r="S91" s="206">
        <v>0.34</v>
      </c>
      <c r="T91" s="206">
        <v>0.56000000000000005</v>
      </c>
      <c r="U91" s="206">
        <v>0.9</v>
      </c>
      <c r="V91" s="206">
        <v>0.61</v>
      </c>
      <c r="W91" s="206">
        <v>0.91</v>
      </c>
      <c r="X91" s="206">
        <v>1.27</v>
      </c>
      <c r="Y91" s="206">
        <v>0</v>
      </c>
      <c r="Z91" s="206">
        <v>6.16</v>
      </c>
      <c r="AA91" s="206">
        <v>1.17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12.13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13.91</v>
      </c>
      <c r="D92" s="206">
        <v>0</v>
      </c>
      <c r="E92" s="206">
        <v>0</v>
      </c>
      <c r="F92" s="206">
        <v>22.9</v>
      </c>
      <c r="G92" s="206">
        <v>0</v>
      </c>
      <c r="H92" s="206">
        <v>0</v>
      </c>
      <c r="I92" s="206">
        <v>29.82</v>
      </c>
      <c r="J92" s="206">
        <v>0.51</v>
      </c>
      <c r="K92" s="206">
        <v>0.39</v>
      </c>
      <c r="L92" s="206">
        <v>233.18</v>
      </c>
      <c r="M92" s="206">
        <v>1.17</v>
      </c>
      <c r="N92" s="206">
        <v>1.51</v>
      </c>
      <c r="O92" s="206">
        <v>0</v>
      </c>
      <c r="P92" s="206">
        <v>1.56</v>
      </c>
      <c r="Q92" s="206">
        <v>4.6900000000000004</v>
      </c>
      <c r="R92" s="206">
        <v>1.31</v>
      </c>
      <c r="S92" s="206">
        <v>0.34</v>
      </c>
      <c r="T92" s="206">
        <v>0.56000000000000005</v>
      </c>
      <c r="U92" s="206">
        <v>0.9</v>
      </c>
      <c r="V92" s="206">
        <v>0.61</v>
      </c>
      <c r="W92" s="206">
        <v>0.91</v>
      </c>
      <c r="X92" s="206">
        <v>1.27</v>
      </c>
      <c r="Y92" s="206">
        <v>0</v>
      </c>
      <c r="Z92" s="206">
        <v>6.16</v>
      </c>
      <c r="AA92" s="206">
        <v>1.17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12.13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13.91</v>
      </c>
      <c r="D93" s="206">
        <v>0</v>
      </c>
      <c r="E93" s="206">
        <v>0</v>
      </c>
      <c r="F93" s="206">
        <v>22.9</v>
      </c>
      <c r="G93" s="206">
        <v>0</v>
      </c>
      <c r="H93" s="206">
        <v>0</v>
      </c>
      <c r="I93" s="206">
        <v>29.82</v>
      </c>
      <c r="J93" s="206">
        <v>0.51</v>
      </c>
      <c r="K93" s="206">
        <v>0.39</v>
      </c>
      <c r="L93" s="206">
        <v>233.77</v>
      </c>
      <c r="M93" s="206">
        <v>1.17</v>
      </c>
      <c r="N93" s="206">
        <v>1.51</v>
      </c>
      <c r="O93" s="206">
        <v>0</v>
      </c>
      <c r="P93" s="206">
        <v>1.56</v>
      </c>
      <c r="Q93" s="206">
        <v>4.26</v>
      </c>
      <c r="R93" s="206">
        <v>1.31</v>
      </c>
      <c r="S93" s="206">
        <v>0</v>
      </c>
      <c r="T93" s="206">
        <v>0.56000000000000005</v>
      </c>
      <c r="U93" s="206">
        <v>0.9</v>
      </c>
      <c r="V93" s="206">
        <v>0.61</v>
      </c>
      <c r="W93" s="206">
        <v>0.91</v>
      </c>
      <c r="X93" s="206">
        <v>1.27</v>
      </c>
      <c r="Y93" s="206">
        <v>0</v>
      </c>
      <c r="Z93" s="206">
        <v>6.16</v>
      </c>
      <c r="AA93" s="206">
        <v>1.17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13.91</v>
      </c>
      <c r="D94" s="206">
        <v>0</v>
      </c>
      <c r="E94" s="206">
        <v>0</v>
      </c>
      <c r="F94" s="206">
        <v>22.9</v>
      </c>
      <c r="G94" s="206">
        <v>0</v>
      </c>
      <c r="H94" s="206">
        <v>0</v>
      </c>
      <c r="I94" s="206">
        <v>29.82</v>
      </c>
      <c r="J94" s="206">
        <v>0.51</v>
      </c>
      <c r="K94" s="206">
        <v>7.43</v>
      </c>
      <c r="L94" s="206">
        <v>233.77</v>
      </c>
      <c r="M94" s="206">
        <v>1.17</v>
      </c>
      <c r="N94" s="206">
        <v>1.51</v>
      </c>
      <c r="O94" s="206">
        <v>0</v>
      </c>
      <c r="P94" s="206">
        <v>1.56</v>
      </c>
      <c r="Q94" s="206">
        <v>4.26</v>
      </c>
      <c r="R94" s="206">
        <v>10.77</v>
      </c>
      <c r="S94" s="206">
        <v>5.55</v>
      </c>
      <c r="T94" s="206">
        <v>0.56000000000000005</v>
      </c>
      <c r="U94" s="206">
        <v>0.9</v>
      </c>
      <c r="V94" s="206">
        <v>4.4400000000000004</v>
      </c>
      <c r="W94" s="206">
        <v>9.3000000000000007</v>
      </c>
      <c r="X94" s="206">
        <v>20.59</v>
      </c>
      <c r="Y94" s="206">
        <v>0</v>
      </c>
      <c r="Z94" s="206">
        <v>6.16</v>
      </c>
      <c r="AA94" s="206">
        <v>1.17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13.91</v>
      </c>
      <c r="D95" s="206">
        <v>0</v>
      </c>
      <c r="E95" s="206">
        <v>0</v>
      </c>
      <c r="F95" s="206">
        <v>22.9</v>
      </c>
      <c r="G95" s="206">
        <v>0</v>
      </c>
      <c r="H95" s="206">
        <v>0</v>
      </c>
      <c r="I95" s="206">
        <v>29.82</v>
      </c>
      <c r="J95" s="206">
        <v>0.51</v>
      </c>
      <c r="K95" s="206">
        <v>7.43</v>
      </c>
      <c r="L95" s="206">
        <v>233.77</v>
      </c>
      <c r="M95" s="206">
        <v>1.17</v>
      </c>
      <c r="N95" s="206">
        <v>1.51</v>
      </c>
      <c r="O95" s="206">
        <v>0</v>
      </c>
      <c r="P95" s="206">
        <v>1.56</v>
      </c>
      <c r="Q95" s="206">
        <v>4.26</v>
      </c>
      <c r="R95" s="206">
        <v>10.88</v>
      </c>
      <c r="S95" s="206">
        <v>5.55</v>
      </c>
      <c r="T95" s="206">
        <v>0.56000000000000005</v>
      </c>
      <c r="U95" s="206">
        <v>0.89</v>
      </c>
      <c r="V95" s="206">
        <v>4.4400000000000004</v>
      </c>
      <c r="W95" s="206">
        <v>9.2799999999999994</v>
      </c>
      <c r="X95" s="206">
        <v>20.399999999999999</v>
      </c>
      <c r="Y95" s="206">
        <v>0</v>
      </c>
      <c r="Z95" s="206">
        <v>6.16</v>
      </c>
      <c r="AA95" s="206">
        <v>20.010000000000002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13.91</v>
      </c>
      <c r="D96" s="206">
        <v>0</v>
      </c>
      <c r="E96" s="206">
        <v>0</v>
      </c>
      <c r="F96" s="206">
        <v>22.9</v>
      </c>
      <c r="G96" s="206">
        <v>0</v>
      </c>
      <c r="H96" s="206">
        <v>0</v>
      </c>
      <c r="I96" s="206">
        <v>29.82</v>
      </c>
      <c r="J96" s="206">
        <v>0.51</v>
      </c>
      <c r="K96" s="206">
        <v>7.43</v>
      </c>
      <c r="L96" s="206">
        <v>233.77</v>
      </c>
      <c r="M96" s="206">
        <v>1.17</v>
      </c>
      <c r="N96" s="206">
        <v>1.51</v>
      </c>
      <c r="O96" s="206">
        <v>0</v>
      </c>
      <c r="P96" s="206">
        <v>1.56</v>
      </c>
      <c r="Q96" s="206">
        <v>4.26</v>
      </c>
      <c r="R96" s="206">
        <v>10.88</v>
      </c>
      <c r="S96" s="206">
        <v>5.55</v>
      </c>
      <c r="T96" s="206">
        <v>0.56000000000000005</v>
      </c>
      <c r="U96" s="206">
        <v>0.89</v>
      </c>
      <c r="V96" s="206">
        <v>4.4400000000000004</v>
      </c>
      <c r="W96" s="206">
        <v>9.2799999999999994</v>
      </c>
      <c r="X96" s="206">
        <v>20.59</v>
      </c>
      <c r="Y96" s="206">
        <v>0</v>
      </c>
      <c r="Z96" s="206">
        <v>44.47</v>
      </c>
      <c r="AA96" s="206">
        <v>20.010000000000002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13.91</v>
      </c>
      <c r="D97" s="206">
        <v>0</v>
      </c>
      <c r="E97" s="206">
        <v>0</v>
      </c>
      <c r="F97" s="206">
        <v>22.9</v>
      </c>
      <c r="G97" s="206">
        <v>0</v>
      </c>
      <c r="H97" s="206">
        <v>0</v>
      </c>
      <c r="I97" s="206">
        <v>29.82</v>
      </c>
      <c r="J97" s="206">
        <v>0.51</v>
      </c>
      <c r="K97" s="206">
        <v>7.43</v>
      </c>
      <c r="L97" s="206">
        <v>233.77</v>
      </c>
      <c r="M97" s="206">
        <v>1.17</v>
      </c>
      <c r="N97" s="206">
        <v>1.51</v>
      </c>
      <c r="O97" s="206">
        <v>0</v>
      </c>
      <c r="P97" s="206">
        <v>0.89</v>
      </c>
      <c r="Q97" s="206">
        <v>3.99</v>
      </c>
      <c r="R97" s="206">
        <v>10.88</v>
      </c>
      <c r="S97" s="206">
        <v>5.48</v>
      </c>
      <c r="T97" s="206">
        <v>0.56000000000000005</v>
      </c>
      <c r="U97" s="206">
        <v>0.89</v>
      </c>
      <c r="V97" s="206">
        <v>4.4400000000000004</v>
      </c>
      <c r="W97" s="206">
        <v>9.2799999999999994</v>
      </c>
      <c r="X97" s="206">
        <v>20.59</v>
      </c>
      <c r="Y97" s="206">
        <v>0</v>
      </c>
      <c r="Z97" s="206">
        <v>44.47</v>
      </c>
      <c r="AA97" s="206">
        <v>20.010000000000002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13.91</v>
      </c>
      <c r="D98" s="206">
        <v>0</v>
      </c>
      <c r="E98" s="206">
        <v>0</v>
      </c>
      <c r="F98" s="206">
        <v>22.9</v>
      </c>
      <c r="G98" s="206">
        <v>0</v>
      </c>
      <c r="H98" s="206">
        <v>0</v>
      </c>
      <c r="I98" s="206">
        <v>29.82</v>
      </c>
      <c r="J98" s="206">
        <v>0.51</v>
      </c>
      <c r="K98" s="206">
        <v>7.43</v>
      </c>
      <c r="L98" s="206">
        <v>233.77</v>
      </c>
      <c r="M98" s="206">
        <v>1.17</v>
      </c>
      <c r="N98" s="206">
        <v>1.51</v>
      </c>
      <c r="O98" s="206">
        <v>0</v>
      </c>
      <c r="P98" s="206">
        <v>0.89</v>
      </c>
      <c r="Q98" s="206">
        <v>3.99</v>
      </c>
      <c r="R98" s="206">
        <v>10.88</v>
      </c>
      <c r="S98" s="206">
        <v>5.48</v>
      </c>
      <c r="T98" s="206">
        <v>0.56000000000000005</v>
      </c>
      <c r="U98" s="206">
        <v>0.89</v>
      </c>
      <c r="V98" s="206">
        <v>4.4400000000000004</v>
      </c>
      <c r="W98" s="206">
        <v>9.2799999999999994</v>
      </c>
      <c r="X98" s="206">
        <v>20.59</v>
      </c>
      <c r="Y98" s="206">
        <v>0</v>
      </c>
      <c r="Z98" s="206">
        <v>44.47</v>
      </c>
      <c r="AA98" s="206">
        <v>20.010000000000002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0.32326750000000004</v>
      </c>
      <c r="D99">
        <f t="shared" si="0"/>
        <v>9.3724999999999989E-3</v>
      </c>
      <c r="E99">
        <f t="shared" si="0"/>
        <v>0</v>
      </c>
      <c r="F99">
        <f t="shared" si="0"/>
        <v>0.536080000000001</v>
      </c>
      <c r="G99">
        <f t="shared" si="0"/>
        <v>1.265E-2</v>
      </c>
      <c r="H99">
        <f t="shared" si="0"/>
        <v>0</v>
      </c>
      <c r="I99">
        <f t="shared" si="0"/>
        <v>0.70683999999999991</v>
      </c>
      <c r="J99">
        <f t="shared" si="0"/>
        <v>1.2919999999999982E-2</v>
      </c>
      <c r="K99">
        <f t="shared" si="0"/>
        <v>4.5272499999999868E-2</v>
      </c>
      <c r="L99">
        <f t="shared" si="0"/>
        <v>2.4887250000000054</v>
      </c>
      <c r="M99">
        <f t="shared" si="0"/>
        <v>2.8080000000000035E-2</v>
      </c>
      <c r="N99">
        <f t="shared" si="0"/>
        <v>3.6240000000000022E-2</v>
      </c>
      <c r="O99">
        <f t="shared" si="0"/>
        <v>0</v>
      </c>
      <c r="P99">
        <f t="shared" si="0"/>
        <v>3.9870000000000017E-2</v>
      </c>
      <c r="Q99">
        <f t="shared" si="0"/>
        <v>3.6680000000000018E-2</v>
      </c>
      <c r="R99">
        <f t="shared" si="0"/>
        <v>6.5177499999999902E-2</v>
      </c>
      <c r="S99">
        <f t="shared" si="0"/>
        <v>3.596249999999996E-2</v>
      </c>
      <c r="T99">
        <f t="shared" si="0"/>
        <v>1.3440000000000016E-2</v>
      </c>
      <c r="U99">
        <f t="shared" si="0"/>
        <v>2.1235000000000014E-2</v>
      </c>
      <c r="V99">
        <f t="shared" si="0"/>
        <v>4.0630000000000062E-2</v>
      </c>
      <c r="W99">
        <f t="shared" si="0"/>
        <v>7.9830000000000068E-2</v>
      </c>
      <c r="X99">
        <f t="shared" si="0"/>
        <v>0.15986749999999969</v>
      </c>
      <c r="Y99">
        <f t="shared" si="0"/>
        <v>0</v>
      </c>
      <c r="Z99">
        <f t="shared" si="0"/>
        <v>0.38727750000000133</v>
      </c>
      <c r="AA99">
        <f t="shared" si="0"/>
        <v>0.15054000000000015</v>
      </c>
      <c r="AB99">
        <f t="shared" si="0"/>
        <v>0</v>
      </c>
      <c r="AC99">
        <f t="shared" si="0"/>
        <v>0.33710750000000017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0.97467000000000004</v>
      </c>
      <c r="AI99">
        <f t="shared" si="0"/>
        <v>0</v>
      </c>
      <c r="AJ99">
        <f t="shared" si="0"/>
        <v>0</v>
      </c>
      <c r="AK99">
        <f t="shared" si="0"/>
        <v>0.20509500000000008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-46.993000000000002</v>
      </c>
      <c r="D27" s="124">
        <v>0</v>
      </c>
      <c r="E27" s="124">
        <v>0</v>
      </c>
      <c r="F27" s="124">
        <v>-64.007000000000005</v>
      </c>
      <c r="G27" s="124">
        <v>-111</v>
      </c>
      <c r="H27" s="118"/>
      <c r="I27" s="33">
        <v>25</v>
      </c>
      <c r="J27" s="124">
        <v>46.993000000000002</v>
      </c>
      <c r="K27" s="124">
        <v>0</v>
      </c>
      <c r="L27" s="124">
        <v>0</v>
      </c>
      <c r="M27" s="124">
        <v>0</v>
      </c>
      <c r="N27" s="124">
        <v>46.993000000000002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64.007000000000005</v>
      </c>
      <c r="AF27" s="124">
        <v>0</v>
      </c>
      <c r="AG27" s="124">
        <v>0</v>
      </c>
      <c r="AH27" s="124">
        <v>0</v>
      </c>
      <c r="AI27" s="124">
        <v>64.007000000000005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46.993000000000002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-46.993000000000002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64.007000000000005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-64.007000000000005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469.93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469.93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640.07000000000005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640.07000000000005</v>
      </c>
      <c r="DF27" s="123">
        <f t="shared" si="31"/>
        <v>111</v>
      </c>
      <c r="DG27" s="123">
        <f t="shared" si="32"/>
        <v>-46.993000000000002</v>
      </c>
      <c r="DH27" s="123">
        <f t="shared" si="33"/>
        <v>0</v>
      </c>
      <c r="DI27" s="123">
        <f t="shared" si="34"/>
        <v>0</v>
      </c>
      <c r="DJ27" s="123">
        <f t="shared" si="35"/>
        <v>-64.007000000000005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-76.629000000000005</v>
      </c>
      <c r="D28" s="124">
        <v>0</v>
      </c>
      <c r="E28" s="124">
        <v>0</v>
      </c>
      <c r="F28" s="124">
        <v>-104.371</v>
      </c>
      <c r="G28" s="124">
        <v>-181</v>
      </c>
      <c r="H28" s="118"/>
      <c r="I28" s="33">
        <v>26</v>
      </c>
      <c r="J28" s="124">
        <v>76.629000000000005</v>
      </c>
      <c r="K28" s="124">
        <v>0</v>
      </c>
      <c r="L28" s="124">
        <v>0</v>
      </c>
      <c r="M28" s="124">
        <v>0</v>
      </c>
      <c r="N28" s="124">
        <v>76.629000000000005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104.371</v>
      </c>
      <c r="AF28" s="124">
        <v>0</v>
      </c>
      <c r="AG28" s="124">
        <v>0</v>
      </c>
      <c r="AH28" s="124">
        <v>0</v>
      </c>
      <c r="AI28" s="124">
        <v>104.371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76.629000000000005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-76.629000000000005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104.371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-104.371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766.29000000000008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766.29000000000008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1043.71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1043.71</v>
      </c>
      <c r="DF28" s="123">
        <f t="shared" si="31"/>
        <v>181</v>
      </c>
      <c r="DG28" s="123">
        <f t="shared" si="32"/>
        <v>-76.629000000000005</v>
      </c>
      <c r="DH28" s="123">
        <f t="shared" si="33"/>
        <v>0</v>
      </c>
      <c r="DI28" s="123">
        <f t="shared" si="34"/>
        <v>0</v>
      </c>
      <c r="DJ28" s="123">
        <f t="shared" si="35"/>
        <v>-104.371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-90</v>
      </c>
      <c r="D29" s="124">
        <v>0</v>
      </c>
      <c r="E29" s="124">
        <v>0</v>
      </c>
      <c r="F29" s="124">
        <v>-152</v>
      </c>
      <c r="G29" s="124">
        <v>-242</v>
      </c>
      <c r="H29" s="118"/>
      <c r="I29" s="33">
        <v>27</v>
      </c>
      <c r="J29" s="124">
        <v>90</v>
      </c>
      <c r="K29" s="124">
        <v>0</v>
      </c>
      <c r="L29" s="124">
        <v>0</v>
      </c>
      <c r="M29" s="124">
        <v>0</v>
      </c>
      <c r="N29" s="124">
        <v>90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152</v>
      </c>
      <c r="AF29" s="124">
        <v>0</v>
      </c>
      <c r="AG29" s="124">
        <v>0</v>
      </c>
      <c r="AH29" s="124">
        <v>0</v>
      </c>
      <c r="AI29" s="124">
        <v>152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90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-90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152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-152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900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900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1520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1520</v>
      </c>
      <c r="DF29" s="123">
        <f t="shared" si="31"/>
        <v>242</v>
      </c>
      <c r="DG29" s="123">
        <f t="shared" si="32"/>
        <v>-90</v>
      </c>
      <c r="DH29" s="123">
        <f t="shared" si="33"/>
        <v>0</v>
      </c>
      <c r="DI29" s="123">
        <f t="shared" si="34"/>
        <v>0</v>
      </c>
      <c r="DJ29" s="123">
        <f t="shared" si="35"/>
        <v>-152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-60</v>
      </c>
      <c r="D30" s="124">
        <v>0</v>
      </c>
      <c r="E30" s="124">
        <v>0</v>
      </c>
      <c r="F30" s="124">
        <v>-210</v>
      </c>
      <c r="G30" s="124">
        <v>-270</v>
      </c>
      <c r="H30" s="118"/>
      <c r="I30" s="33">
        <v>28</v>
      </c>
      <c r="J30" s="124">
        <v>60</v>
      </c>
      <c r="K30" s="124">
        <v>0</v>
      </c>
      <c r="L30" s="124">
        <v>0</v>
      </c>
      <c r="M30" s="124">
        <v>0</v>
      </c>
      <c r="N30" s="124">
        <v>60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210</v>
      </c>
      <c r="AF30" s="124">
        <v>0</v>
      </c>
      <c r="AG30" s="124">
        <v>0</v>
      </c>
      <c r="AH30" s="124">
        <v>0</v>
      </c>
      <c r="AI30" s="124">
        <v>210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60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-60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210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-210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600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600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2100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2100</v>
      </c>
      <c r="DF30" s="123">
        <f t="shared" si="31"/>
        <v>270</v>
      </c>
      <c r="DG30" s="123">
        <f t="shared" si="32"/>
        <v>-60</v>
      </c>
      <c r="DH30" s="123">
        <f t="shared" si="33"/>
        <v>0</v>
      </c>
      <c r="DI30" s="123">
        <f t="shared" si="34"/>
        <v>0</v>
      </c>
      <c r="DJ30" s="123">
        <f t="shared" si="35"/>
        <v>-210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-30</v>
      </c>
      <c r="D31" s="124">
        <v>0</v>
      </c>
      <c r="E31" s="124">
        <v>0</v>
      </c>
      <c r="F31" s="124">
        <v>-252</v>
      </c>
      <c r="G31" s="124">
        <v>-282</v>
      </c>
      <c r="H31" s="118"/>
      <c r="I31" s="33">
        <v>29</v>
      </c>
      <c r="J31" s="124">
        <v>30</v>
      </c>
      <c r="K31" s="124">
        <v>0</v>
      </c>
      <c r="L31" s="124">
        <v>0</v>
      </c>
      <c r="M31" s="124">
        <v>0</v>
      </c>
      <c r="N31" s="124">
        <v>30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252</v>
      </c>
      <c r="AF31" s="124">
        <v>0</v>
      </c>
      <c r="AG31" s="124">
        <v>0</v>
      </c>
      <c r="AH31" s="124">
        <v>0</v>
      </c>
      <c r="AI31" s="124">
        <v>252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30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-30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252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-252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300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300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2520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2520</v>
      </c>
      <c r="DF31" s="123">
        <f t="shared" si="31"/>
        <v>282</v>
      </c>
      <c r="DG31" s="123">
        <f t="shared" si="32"/>
        <v>-30</v>
      </c>
      <c r="DH31" s="123">
        <f t="shared" si="33"/>
        <v>0</v>
      </c>
      <c r="DI31" s="123">
        <f t="shared" si="34"/>
        <v>0</v>
      </c>
      <c r="DJ31" s="123">
        <f t="shared" si="35"/>
        <v>-252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-246.40600000000001</v>
      </c>
      <c r="G32" s="124">
        <v>-246.40600000000001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246.40600000000001</v>
      </c>
      <c r="AF32" s="124">
        <v>0</v>
      </c>
      <c r="AG32" s="124">
        <v>0</v>
      </c>
      <c r="AH32" s="124">
        <v>0</v>
      </c>
      <c r="AI32" s="124">
        <v>246.40600000000001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246.40600000000001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-246.40600000000001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2464.06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2464.06</v>
      </c>
      <c r="DF32" s="123">
        <f t="shared" si="31"/>
        <v>246.40600000000001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-246.40600000000001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-180.38200000000001</v>
      </c>
      <c r="G33" s="124">
        <v>-180.38200000000001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-15</v>
      </c>
      <c r="N33" s="124">
        <v>-15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180.38200000000001</v>
      </c>
      <c r="AF33" s="124">
        <v>15</v>
      </c>
      <c r="AG33" s="124">
        <v>0</v>
      </c>
      <c r="AH33" s="124">
        <v>0</v>
      </c>
      <c r="AI33" s="124">
        <v>195.38200000000001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180.38200000000001</v>
      </c>
      <c r="BQ33" s="125">
        <f t="shared" si="3"/>
        <v>15</v>
      </c>
      <c r="BR33" s="125">
        <f t="shared" si="3"/>
        <v>0</v>
      </c>
      <c r="BS33" s="125">
        <f t="shared" si="3"/>
        <v>0</v>
      </c>
      <c r="BT33" s="125">
        <f t="shared" si="20"/>
        <v>-195.38200000000001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1803.8200000000002</v>
      </c>
      <c r="DA33" s="122">
        <f t="shared" si="8"/>
        <v>150</v>
      </c>
      <c r="DB33" s="122">
        <f t="shared" si="8"/>
        <v>0</v>
      </c>
      <c r="DC33" s="122">
        <f t="shared" si="8"/>
        <v>0</v>
      </c>
      <c r="DD33" s="122">
        <f t="shared" si="30"/>
        <v>1953.8200000000002</v>
      </c>
      <c r="DF33" s="123">
        <f t="shared" si="31"/>
        <v>180.38200000000001</v>
      </c>
      <c r="DG33" s="123">
        <f t="shared" si="32"/>
        <v>15</v>
      </c>
      <c r="DH33" s="123">
        <f t="shared" si="33"/>
        <v>0</v>
      </c>
      <c r="DI33" s="123">
        <f t="shared" si="34"/>
        <v>0</v>
      </c>
      <c r="DJ33" s="123">
        <f t="shared" si="35"/>
        <v>-195.38200000000001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-106.42400000000001</v>
      </c>
      <c r="G34" s="124">
        <v>-106.42400000000001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-40</v>
      </c>
      <c r="N34" s="124">
        <v>-40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106.42400000000001</v>
      </c>
      <c r="AF34" s="124">
        <v>40</v>
      </c>
      <c r="AG34" s="124">
        <v>0</v>
      </c>
      <c r="AH34" s="124">
        <v>0</v>
      </c>
      <c r="AI34" s="124">
        <v>146.42400000000001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106.42400000000001</v>
      </c>
      <c r="BQ34" s="125">
        <f t="shared" si="3"/>
        <v>40</v>
      </c>
      <c r="BR34" s="125">
        <f t="shared" si="3"/>
        <v>0</v>
      </c>
      <c r="BS34" s="125">
        <f t="shared" si="3"/>
        <v>0</v>
      </c>
      <c r="BT34" s="125">
        <f t="shared" si="20"/>
        <v>-146.42400000000001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1064.24</v>
      </c>
      <c r="DA34" s="122">
        <f t="shared" si="8"/>
        <v>400</v>
      </c>
      <c r="DB34" s="122">
        <f t="shared" si="8"/>
        <v>0</v>
      </c>
      <c r="DC34" s="122">
        <f t="shared" si="8"/>
        <v>0</v>
      </c>
      <c r="DD34" s="122">
        <f t="shared" si="30"/>
        <v>1464.24</v>
      </c>
      <c r="DF34" s="123">
        <f t="shared" si="31"/>
        <v>106.42400000000001</v>
      </c>
      <c r="DG34" s="123">
        <f t="shared" si="32"/>
        <v>40</v>
      </c>
      <c r="DH34" s="123">
        <f t="shared" si="33"/>
        <v>0</v>
      </c>
      <c r="DI34" s="123">
        <f t="shared" si="34"/>
        <v>0</v>
      </c>
      <c r="DJ34" s="123">
        <f t="shared" si="35"/>
        <v>-146.42400000000001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-56.661999999999999</v>
      </c>
      <c r="G35" s="124">
        <v>-56.661999999999999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-35.107999999999997</v>
      </c>
      <c r="N35" s="124">
        <v>-35.107999999999997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56.661999999999999</v>
      </c>
      <c r="AF35" s="124">
        <v>35.107999999999997</v>
      </c>
      <c r="AG35" s="124">
        <v>0</v>
      </c>
      <c r="AH35" s="124">
        <v>0</v>
      </c>
      <c r="AI35" s="124">
        <v>91.77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56.661999999999999</v>
      </c>
      <c r="BQ35" s="125">
        <f t="shared" si="3"/>
        <v>35.107999999999997</v>
      </c>
      <c r="BR35" s="125">
        <f t="shared" si="3"/>
        <v>0</v>
      </c>
      <c r="BS35" s="125">
        <f t="shared" si="3"/>
        <v>0</v>
      </c>
      <c r="BT35" s="125">
        <f t="shared" si="20"/>
        <v>-91.77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566.62</v>
      </c>
      <c r="DA35" s="122">
        <f t="shared" si="8"/>
        <v>351.08</v>
      </c>
      <c r="DB35" s="122">
        <f t="shared" si="8"/>
        <v>0</v>
      </c>
      <c r="DC35" s="122">
        <f t="shared" si="8"/>
        <v>0</v>
      </c>
      <c r="DD35" s="122">
        <f t="shared" si="30"/>
        <v>917.7</v>
      </c>
      <c r="DF35" s="123">
        <f t="shared" si="31"/>
        <v>56.661999999999999</v>
      </c>
      <c r="DG35" s="123">
        <f t="shared" si="32"/>
        <v>35.107999999999997</v>
      </c>
      <c r="DH35" s="123">
        <f t="shared" si="33"/>
        <v>0</v>
      </c>
      <c r="DI35" s="123">
        <f t="shared" si="34"/>
        <v>0</v>
      </c>
      <c r="DJ35" s="123">
        <f t="shared" si="35"/>
        <v>-91.77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-42.462000000000003</v>
      </c>
      <c r="G36" s="124">
        <v>-42.462000000000003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-26.309000000000001</v>
      </c>
      <c r="N36" s="124">
        <v>-26.309000000000001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42.462000000000003</v>
      </c>
      <c r="AF36" s="124">
        <v>26.309000000000001</v>
      </c>
      <c r="AG36" s="124">
        <v>0</v>
      </c>
      <c r="AH36" s="124">
        <v>0</v>
      </c>
      <c r="AI36" s="124">
        <v>68.771000000000001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42.462000000000003</v>
      </c>
      <c r="BQ36" s="125">
        <f t="shared" si="3"/>
        <v>26.309000000000001</v>
      </c>
      <c r="BR36" s="125">
        <f t="shared" si="3"/>
        <v>0</v>
      </c>
      <c r="BS36" s="125">
        <f t="shared" si="3"/>
        <v>0</v>
      </c>
      <c r="BT36" s="125">
        <f t="shared" si="20"/>
        <v>-68.771000000000001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424.62</v>
      </c>
      <c r="DA36" s="122">
        <f t="shared" si="8"/>
        <v>263.09000000000003</v>
      </c>
      <c r="DB36" s="122">
        <f t="shared" si="8"/>
        <v>0</v>
      </c>
      <c r="DC36" s="122">
        <f t="shared" si="8"/>
        <v>0</v>
      </c>
      <c r="DD36" s="122">
        <f t="shared" si="30"/>
        <v>687.71</v>
      </c>
      <c r="DF36" s="123">
        <f t="shared" si="31"/>
        <v>42.462000000000003</v>
      </c>
      <c r="DG36" s="123">
        <f t="shared" si="32"/>
        <v>26.309000000000001</v>
      </c>
      <c r="DH36" s="123">
        <f t="shared" si="33"/>
        <v>0</v>
      </c>
      <c r="DI36" s="123">
        <f t="shared" si="34"/>
        <v>0</v>
      </c>
      <c r="DJ36" s="123">
        <f t="shared" si="35"/>
        <v>-68.771000000000001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-34.682000000000002</v>
      </c>
      <c r="G37" s="124">
        <v>-34.682000000000002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-21.489000000000001</v>
      </c>
      <c r="N37" s="124">
        <v>-21.489000000000001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34.682000000000002</v>
      </c>
      <c r="AF37" s="124">
        <v>21.489000000000001</v>
      </c>
      <c r="AG37" s="124">
        <v>0</v>
      </c>
      <c r="AH37" s="124">
        <v>0</v>
      </c>
      <c r="AI37" s="124">
        <v>56.170999999999999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34.682000000000002</v>
      </c>
      <c r="BQ37" s="125">
        <f t="shared" si="3"/>
        <v>21.489000000000001</v>
      </c>
      <c r="BR37" s="125">
        <f t="shared" si="3"/>
        <v>0</v>
      </c>
      <c r="BS37" s="125">
        <f t="shared" si="3"/>
        <v>0</v>
      </c>
      <c r="BT37" s="125">
        <f t="shared" si="20"/>
        <v>-56.171000000000006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346.82000000000005</v>
      </c>
      <c r="DA37" s="122">
        <f t="shared" si="8"/>
        <v>214.89000000000001</v>
      </c>
      <c r="DB37" s="122">
        <f t="shared" si="8"/>
        <v>0</v>
      </c>
      <c r="DC37" s="122">
        <f t="shared" si="8"/>
        <v>0</v>
      </c>
      <c r="DD37" s="122">
        <f t="shared" si="30"/>
        <v>561.71</v>
      </c>
      <c r="DF37" s="123">
        <f t="shared" si="31"/>
        <v>34.682000000000002</v>
      </c>
      <c r="DG37" s="123">
        <f t="shared" si="32"/>
        <v>21.489000000000001</v>
      </c>
      <c r="DH37" s="123">
        <f t="shared" si="33"/>
        <v>0</v>
      </c>
      <c r="DI37" s="123">
        <f t="shared" si="34"/>
        <v>0</v>
      </c>
      <c r="DJ37" s="123">
        <f t="shared" si="35"/>
        <v>-56.171000000000006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-29.888999999999999</v>
      </c>
      <c r="G38" s="124">
        <v>-29.888999999999999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-18.518999999999998</v>
      </c>
      <c r="N38" s="124">
        <v>-18.518999999999998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29.888999999999999</v>
      </c>
      <c r="AF38" s="124">
        <v>18.518999999999998</v>
      </c>
      <c r="AG38" s="124">
        <v>0</v>
      </c>
      <c r="AH38" s="124">
        <v>0</v>
      </c>
      <c r="AI38" s="124">
        <v>48.408000000000001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29.888999999999999</v>
      </c>
      <c r="BQ38" s="125">
        <f t="shared" si="3"/>
        <v>18.518999999999998</v>
      </c>
      <c r="BR38" s="125">
        <f t="shared" si="3"/>
        <v>0</v>
      </c>
      <c r="BS38" s="125">
        <f t="shared" si="3"/>
        <v>0</v>
      </c>
      <c r="BT38" s="125">
        <f t="shared" si="20"/>
        <v>-48.408000000000001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298.89</v>
      </c>
      <c r="DA38" s="122">
        <f t="shared" si="8"/>
        <v>185.19</v>
      </c>
      <c r="DB38" s="122">
        <f t="shared" si="8"/>
        <v>0</v>
      </c>
      <c r="DC38" s="122">
        <f t="shared" si="8"/>
        <v>0</v>
      </c>
      <c r="DD38" s="122">
        <f t="shared" si="30"/>
        <v>484.08</v>
      </c>
      <c r="DF38" s="123">
        <f t="shared" si="31"/>
        <v>29.888999999999999</v>
      </c>
      <c r="DG38" s="123">
        <f t="shared" si="32"/>
        <v>18.518999999999998</v>
      </c>
      <c r="DH38" s="123">
        <f t="shared" si="33"/>
        <v>0</v>
      </c>
      <c r="DI38" s="123">
        <f t="shared" si="34"/>
        <v>0</v>
      </c>
      <c r="DJ38" s="123">
        <f t="shared" si="35"/>
        <v>-48.408000000000001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-6.431</v>
      </c>
      <c r="G39" s="124">
        <v>-6.431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-3.984</v>
      </c>
      <c r="N39" s="124">
        <v>-3.984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6.431</v>
      </c>
      <c r="AF39" s="124">
        <v>3.984</v>
      </c>
      <c r="AG39" s="124">
        <v>0</v>
      </c>
      <c r="AH39" s="124">
        <v>0</v>
      </c>
      <c r="AI39" s="124">
        <v>10.414999999999999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6.431</v>
      </c>
      <c r="BQ39" s="125">
        <f t="shared" si="3"/>
        <v>3.984</v>
      </c>
      <c r="BR39" s="125">
        <f t="shared" si="3"/>
        <v>0</v>
      </c>
      <c r="BS39" s="125">
        <f t="shared" si="3"/>
        <v>0</v>
      </c>
      <c r="BT39" s="125">
        <f t="shared" si="20"/>
        <v>-10.414999999999999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64.31</v>
      </c>
      <c r="DA39" s="122">
        <f t="shared" si="8"/>
        <v>39.840000000000003</v>
      </c>
      <c r="DB39" s="122">
        <f t="shared" si="8"/>
        <v>0</v>
      </c>
      <c r="DC39" s="122">
        <f t="shared" si="8"/>
        <v>0</v>
      </c>
      <c r="DD39" s="122">
        <f t="shared" si="30"/>
        <v>104.15</v>
      </c>
      <c r="DF39" s="123">
        <f t="shared" si="31"/>
        <v>6.431</v>
      </c>
      <c r="DG39" s="123">
        <f t="shared" si="32"/>
        <v>3.984</v>
      </c>
      <c r="DH39" s="123">
        <f t="shared" si="33"/>
        <v>0</v>
      </c>
      <c r="DI39" s="123">
        <f t="shared" si="34"/>
        <v>0</v>
      </c>
      <c r="DJ39" s="123">
        <f t="shared" si="35"/>
        <v>-10.414999999999999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-5</v>
      </c>
      <c r="D53" s="124">
        <v>0</v>
      </c>
      <c r="E53" s="124">
        <v>0</v>
      </c>
      <c r="F53" s="124">
        <v>-22.596</v>
      </c>
      <c r="G53" s="124">
        <v>-27.596</v>
      </c>
      <c r="H53" s="118"/>
      <c r="I53" s="33">
        <v>51</v>
      </c>
      <c r="J53" s="124">
        <v>5</v>
      </c>
      <c r="K53" s="124">
        <v>0</v>
      </c>
      <c r="L53" s="124">
        <v>0</v>
      </c>
      <c r="M53" s="124">
        <v>0</v>
      </c>
      <c r="N53" s="124">
        <v>5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22.596</v>
      </c>
      <c r="AF53" s="124">
        <v>0</v>
      </c>
      <c r="AG53" s="124">
        <v>0</v>
      </c>
      <c r="AH53" s="124">
        <v>0</v>
      </c>
      <c r="AI53" s="124">
        <v>22.596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5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-5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22.596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-22.596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50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50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225.96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225.96</v>
      </c>
      <c r="DF53" s="123">
        <f t="shared" si="31"/>
        <v>27.596</v>
      </c>
      <c r="DG53" s="123">
        <f t="shared" si="32"/>
        <v>-5</v>
      </c>
      <c r="DH53" s="123">
        <f t="shared" si="33"/>
        <v>0</v>
      </c>
      <c r="DI53" s="123">
        <f t="shared" si="34"/>
        <v>0</v>
      </c>
      <c r="DJ53" s="123">
        <f t="shared" si="35"/>
        <v>-22.596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-25</v>
      </c>
      <c r="D54" s="124">
        <v>0</v>
      </c>
      <c r="E54" s="124">
        <v>0</v>
      </c>
      <c r="F54" s="124">
        <v>-88.605999999999995</v>
      </c>
      <c r="G54" s="124">
        <v>-113.60599999999999</v>
      </c>
      <c r="H54" s="118"/>
      <c r="I54" s="33">
        <v>52</v>
      </c>
      <c r="J54" s="124">
        <v>25</v>
      </c>
      <c r="K54" s="124">
        <v>0</v>
      </c>
      <c r="L54" s="124">
        <v>0</v>
      </c>
      <c r="M54" s="124">
        <v>0</v>
      </c>
      <c r="N54" s="124">
        <v>25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88.605999999999995</v>
      </c>
      <c r="AF54" s="124">
        <v>0</v>
      </c>
      <c r="AG54" s="124">
        <v>0</v>
      </c>
      <c r="AH54" s="124">
        <v>0</v>
      </c>
      <c r="AI54" s="124">
        <v>88.605999999999995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25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-25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88.605999999999995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-88.605999999999995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250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250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886.06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886.06</v>
      </c>
      <c r="DF54" s="123">
        <f t="shared" si="31"/>
        <v>113.60599999999999</v>
      </c>
      <c r="DG54" s="123">
        <f t="shared" si="32"/>
        <v>-25</v>
      </c>
      <c r="DH54" s="123">
        <f t="shared" si="33"/>
        <v>0</v>
      </c>
      <c r="DI54" s="123">
        <f t="shared" si="34"/>
        <v>0</v>
      </c>
      <c r="DJ54" s="123">
        <f t="shared" si="35"/>
        <v>-88.605999999999995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-45</v>
      </c>
      <c r="D55" s="124">
        <v>0</v>
      </c>
      <c r="E55" s="124">
        <v>0</v>
      </c>
      <c r="F55" s="124">
        <v>-114.256</v>
      </c>
      <c r="G55" s="124">
        <v>-159.256</v>
      </c>
      <c r="H55" s="118"/>
      <c r="I55" s="33">
        <v>53</v>
      </c>
      <c r="J55" s="124">
        <v>45</v>
      </c>
      <c r="K55" s="124">
        <v>0</v>
      </c>
      <c r="L55" s="124">
        <v>0</v>
      </c>
      <c r="M55" s="124">
        <v>0</v>
      </c>
      <c r="N55" s="124">
        <v>45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114.256</v>
      </c>
      <c r="AF55" s="124">
        <v>0</v>
      </c>
      <c r="AG55" s="124">
        <v>0</v>
      </c>
      <c r="AH55" s="124">
        <v>0</v>
      </c>
      <c r="AI55" s="124">
        <v>114.256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45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-45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114.256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-114.256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450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450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1142.56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1142.56</v>
      </c>
      <c r="DF55" s="123">
        <f t="shared" si="31"/>
        <v>159.256</v>
      </c>
      <c r="DG55" s="123">
        <f t="shared" si="32"/>
        <v>-45</v>
      </c>
      <c r="DH55" s="123">
        <f t="shared" si="33"/>
        <v>0</v>
      </c>
      <c r="DI55" s="123">
        <f t="shared" si="34"/>
        <v>0</v>
      </c>
      <c r="DJ55" s="123">
        <f t="shared" si="35"/>
        <v>-114.256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-52.073999999999998</v>
      </c>
      <c r="D56" s="124">
        <v>0</v>
      </c>
      <c r="E56" s="124">
        <v>0</v>
      </c>
      <c r="F56" s="124">
        <v>-70.926000000000002</v>
      </c>
      <c r="G56" s="124">
        <v>-123</v>
      </c>
      <c r="H56" s="118"/>
      <c r="I56" s="33">
        <v>54</v>
      </c>
      <c r="J56" s="124">
        <v>52.073999999999998</v>
      </c>
      <c r="K56" s="124">
        <v>0</v>
      </c>
      <c r="L56" s="124">
        <v>0</v>
      </c>
      <c r="M56" s="124">
        <v>0</v>
      </c>
      <c r="N56" s="124">
        <v>52.073999999999998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70.926000000000002</v>
      </c>
      <c r="AF56" s="124">
        <v>0</v>
      </c>
      <c r="AG56" s="124">
        <v>0</v>
      </c>
      <c r="AH56" s="124">
        <v>0</v>
      </c>
      <c r="AI56" s="124">
        <v>70.926000000000002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52.073999999999998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-52.073999999999998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70.926000000000002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-70.926000000000002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520.74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520.74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709.26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709.26</v>
      </c>
      <c r="DF56" s="123">
        <f t="shared" si="31"/>
        <v>123</v>
      </c>
      <c r="DG56" s="123">
        <f t="shared" si="32"/>
        <v>-52.073999999999998</v>
      </c>
      <c r="DH56" s="123">
        <f t="shared" si="33"/>
        <v>0</v>
      </c>
      <c r="DI56" s="123">
        <f t="shared" si="34"/>
        <v>0</v>
      </c>
      <c r="DJ56" s="123">
        <f t="shared" si="35"/>
        <v>-70.926000000000002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-32.598999999999997</v>
      </c>
      <c r="D57" s="124">
        <v>0</v>
      </c>
      <c r="E57" s="124">
        <v>0</v>
      </c>
      <c r="F57" s="124">
        <v>-44.401000000000003</v>
      </c>
      <c r="G57" s="124">
        <v>-77</v>
      </c>
      <c r="H57" s="118"/>
      <c r="I57" s="33">
        <v>55</v>
      </c>
      <c r="J57" s="124">
        <v>32.598999999999997</v>
      </c>
      <c r="K57" s="124">
        <v>0</v>
      </c>
      <c r="L57" s="124">
        <v>0</v>
      </c>
      <c r="M57" s="124">
        <v>0</v>
      </c>
      <c r="N57" s="124">
        <v>32.598999999999997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44.401000000000003</v>
      </c>
      <c r="AF57" s="124">
        <v>0</v>
      </c>
      <c r="AG57" s="124">
        <v>0</v>
      </c>
      <c r="AH57" s="124">
        <v>0</v>
      </c>
      <c r="AI57" s="124">
        <v>44.401000000000003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32.598999999999997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-32.598999999999997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44.401000000000003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-44.401000000000003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325.98999999999995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325.98999999999995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444.01000000000005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444.01000000000005</v>
      </c>
      <c r="DF57" s="123">
        <f t="shared" si="31"/>
        <v>77</v>
      </c>
      <c r="DG57" s="123">
        <f t="shared" si="32"/>
        <v>-32.598999999999997</v>
      </c>
      <c r="DH57" s="123">
        <f t="shared" si="33"/>
        <v>0</v>
      </c>
      <c r="DI57" s="123">
        <f t="shared" si="34"/>
        <v>0</v>
      </c>
      <c r="DJ57" s="123">
        <f t="shared" si="35"/>
        <v>-44.401000000000003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-34.716000000000001</v>
      </c>
      <c r="D58" s="124">
        <v>0</v>
      </c>
      <c r="E58" s="124">
        <v>0</v>
      </c>
      <c r="F58" s="124">
        <v>-47.283999999999999</v>
      </c>
      <c r="G58" s="124">
        <v>-82</v>
      </c>
      <c r="H58" s="118"/>
      <c r="I58" s="33">
        <v>56</v>
      </c>
      <c r="J58" s="124">
        <v>34.716000000000001</v>
      </c>
      <c r="K58" s="124">
        <v>0</v>
      </c>
      <c r="L58" s="124">
        <v>0</v>
      </c>
      <c r="M58" s="124">
        <v>0</v>
      </c>
      <c r="N58" s="124">
        <v>34.716000000000001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47.283999999999999</v>
      </c>
      <c r="AF58" s="124">
        <v>0</v>
      </c>
      <c r="AG58" s="124">
        <v>0</v>
      </c>
      <c r="AH58" s="124">
        <v>0</v>
      </c>
      <c r="AI58" s="124">
        <v>47.283999999999999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34.716000000000001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-34.716000000000001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47.283999999999999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-47.283999999999999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347.16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347.16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472.84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472.84</v>
      </c>
      <c r="DF58" s="123">
        <f t="shared" si="31"/>
        <v>82</v>
      </c>
      <c r="DG58" s="123">
        <f t="shared" si="32"/>
        <v>-34.716000000000001</v>
      </c>
      <c r="DH58" s="123">
        <f t="shared" si="33"/>
        <v>0</v>
      </c>
      <c r="DI58" s="123">
        <f t="shared" si="34"/>
        <v>0</v>
      </c>
      <c r="DJ58" s="123">
        <f t="shared" si="35"/>
        <v>-47.283999999999999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-30.481999999999999</v>
      </c>
      <c r="D59" s="124">
        <v>0</v>
      </c>
      <c r="E59" s="124">
        <v>0</v>
      </c>
      <c r="F59" s="124">
        <v>-41.518000000000001</v>
      </c>
      <c r="G59" s="124">
        <v>-72</v>
      </c>
      <c r="H59" s="118"/>
      <c r="I59" s="33">
        <v>57</v>
      </c>
      <c r="J59" s="124">
        <v>30.481999999999999</v>
      </c>
      <c r="K59" s="124">
        <v>0</v>
      </c>
      <c r="L59" s="124">
        <v>0</v>
      </c>
      <c r="M59" s="124">
        <v>0</v>
      </c>
      <c r="N59" s="124">
        <v>30.481999999999999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41.518000000000001</v>
      </c>
      <c r="AF59" s="124">
        <v>0</v>
      </c>
      <c r="AG59" s="124">
        <v>0</v>
      </c>
      <c r="AH59" s="124">
        <v>0</v>
      </c>
      <c r="AI59" s="124">
        <v>41.518000000000001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30.481999999999999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-30.481999999999999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41.518000000000001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-41.518000000000001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304.82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304.82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415.18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415.18</v>
      </c>
      <c r="DF59" s="123">
        <f t="shared" si="31"/>
        <v>72</v>
      </c>
      <c r="DG59" s="123">
        <f t="shared" si="32"/>
        <v>-30.481999999999999</v>
      </c>
      <c r="DH59" s="123">
        <f t="shared" si="33"/>
        <v>0</v>
      </c>
      <c r="DI59" s="123">
        <f t="shared" si="34"/>
        <v>0</v>
      </c>
      <c r="DJ59" s="123">
        <f t="shared" si="35"/>
        <v>-41.518000000000001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-24.555</v>
      </c>
      <c r="D60" s="124">
        <v>0</v>
      </c>
      <c r="E60" s="124">
        <v>0</v>
      </c>
      <c r="F60" s="124">
        <v>-33.445</v>
      </c>
      <c r="G60" s="124">
        <v>-58</v>
      </c>
      <c r="H60" s="118"/>
      <c r="I60" s="33">
        <v>58</v>
      </c>
      <c r="J60" s="124">
        <v>24.555</v>
      </c>
      <c r="K60" s="124">
        <v>0</v>
      </c>
      <c r="L60" s="124">
        <v>0</v>
      </c>
      <c r="M60" s="124">
        <v>0</v>
      </c>
      <c r="N60" s="124">
        <v>24.555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33.445</v>
      </c>
      <c r="AF60" s="124">
        <v>0</v>
      </c>
      <c r="AG60" s="124">
        <v>0</v>
      </c>
      <c r="AH60" s="124">
        <v>0</v>
      </c>
      <c r="AI60" s="124">
        <v>33.445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24.555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-24.555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33.445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-33.445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245.55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245.55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334.45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334.45</v>
      </c>
      <c r="DF60" s="123">
        <f t="shared" si="31"/>
        <v>58</v>
      </c>
      <c r="DG60" s="123">
        <f t="shared" si="32"/>
        <v>-24.555</v>
      </c>
      <c r="DH60" s="123">
        <f t="shared" si="33"/>
        <v>0</v>
      </c>
      <c r="DI60" s="123">
        <f t="shared" si="34"/>
        <v>0</v>
      </c>
      <c r="DJ60" s="123">
        <f t="shared" si="35"/>
        <v>-33.445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-21.167999999999999</v>
      </c>
      <c r="D61" s="124">
        <v>0</v>
      </c>
      <c r="E61" s="124">
        <v>0</v>
      </c>
      <c r="F61" s="124">
        <v>-28.832000000000001</v>
      </c>
      <c r="G61" s="124">
        <v>-50</v>
      </c>
      <c r="H61" s="118"/>
      <c r="I61" s="33">
        <v>59</v>
      </c>
      <c r="J61" s="124">
        <v>21.167999999999999</v>
      </c>
      <c r="K61" s="124">
        <v>0</v>
      </c>
      <c r="L61" s="124">
        <v>0</v>
      </c>
      <c r="M61" s="124">
        <v>0</v>
      </c>
      <c r="N61" s="124">
        <v>21.167999999999999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28.832000000000001</v>
      </c>
      <c r="AF61" s="124">
        <v>0</v>
      </c>
      <c r="AG61" s="124">
        <v>0</v>
      </c>
      <c r="AH61" s="124">
        <v>0</v>
      </c>
      <c r="AI61" s="124">
        <v>28.832000000000001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21.167999999999999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-21.167999999999999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28.832000000000001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-28.832000000000001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211.68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211.68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288.32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288.32</v>
      </c>
      <c r="DF61" s="123">
        <f t="shared" si="31"/>
        <v>50</v>
      </c>
      <c r="DG61" s="123">
        <f t="shared" si="32"/>
        <v>-21.167999999999999</v>
      </c>
      <c r="DH61" s="123">
        <f t="shared" si="33"/>
        <v>0</v>
      </c>
      <c r="DI61" s="123">
        <f t="shared" si="34"/>
        <v>0</v>
      </c>
      <c r="DJ61" s="123">
        <f t="shared" si="35"/>
        <v>-28.832000000000001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-22.015000000000001</v>
      </c>
      <c r="D62" s="124">
        <v>0</v>
      </c>
      <c r="E62" s="124">
        <v>0</v>
      </c>
      <c r="F62" s="124">
        <v>-29.984999999999999</v>
      </c>
      <c r="G62" s="124">
        <v>-52</v>
      </c>
      <c r="H62" s="118"/>
      <c r="I62" s="33">
        <v>60</v>
      </c>
      <c r="J62" s="124">
        <v>22.015000000000001</v>
      </c>
      <c r="K62" s="124">
        <v>0</v>
      </c>
      <c r="L62" s="124">
        <v>0</v>
      </c>
      <c r="M62" s="124">
        <v>0</v>
      </c>
      <c r="N62" s="124">
        <v>22.015000000000001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29.984999999999999</v>
      </c>
      <c r="AF62" s="124">
        <v>0</v>
      </c>
      <c r="AG62" s="124">
        <v>0</v>
      </c>
      <c r="AH62" s="124">
        <v>0</v>
      </c>
      <c r="AI62" s="124">
        <v>29.984999999999999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22.015000000000001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-22.015000000000001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29.984999999999999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-29.984999999999999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220.15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220.15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299.85000000000002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299.85000000000002</v>
      </c>
      <c r="DF62" s="123">
        <f t="shared" si="31"/>
        <v>52</v>
      </c>
      <c r="DG62" s="123">
        <f t="shared" si="32"/>
        <v>-22.015000000000001</v>
      </c>
      <c r="DH62" s="123">
        <f t="shared" si="33"/>
        <v>0</v>
      </c>
      <c r="DI62" s="123">
        <f t="shared" si="34"/>
        <v>0</v>
      </c>
      <c r="DJ62" s="123">
        <f t="shared" si="35"/>
        <v>-29.984999999999999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-4.657</v>
      </c>
      <c r="D63" s="124">
        <v>0</v>
      </c>
      <c r="E63" s="124">
        <v>0</v>
      </c>
      <c r="F63" s="124">
        <v>-6.343</v>
      </c>
      <c r="G63" s="124">
        <v>-11</v>
      </c>
      <c r="H63" s="118"/>
      <c r="I63" s="33">
        <v>61</v>
      </c>
      <c r="J63" s="124">
        <v>4.657</v>
      </c>
      <c r="K63" s="124">
        <v>0</v>
      </c>
      <c r="L63" s="124">
        <v>0</v>
      </c>
      <c r="M63" s="124">
        <v>0</v>
      </c>
      <c r="N63" s="124">
        <v>4.657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6.343</v>
      </c>
      <c r="AF63" s="124">
        <v>0</v>
      </c>
      <c r="AG63" s="124">
        <v>0</v>
      </c>
      <c r="AH63" s="124">
        <v>0</v>
      </c>
      <c r="AI63" s="124">
        <v>6.343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4.657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-4.657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6.343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-6.343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46.57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46.57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63.43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63.43</v>
      </c>
      <c r="DF63" s="123">
        <f t="shared" si="31"/>
        <v>11</v>
      </c>
      <c r="DG63" s="123">
        <f t="shared" si="32"/>
        <v>-4.657</v>
      </c>
      <c r="DH63" s="123">
        <f t="shared" si="33"/>
        <v>0</v>
      </c>
      <c r="DI63" s="123">
        <f t="shared" si="34"/>
        <v>0</v>
      </c>
      <c r="DJ63" s="123">
        <f t="shared" si="35"/>
        <v>-6.343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-5.08</v>
      </c>
      <c r="D64" s="124">
        <v>0</v>
      </c>
      <c r="E64" s="124">
        <v>0</v>
      </c>
      <c r="F64" s="124">
        <v>-6.92</v>
      </c>
      <c r="G64" s="124">
        <v>-12</v>
      </c>
      <c r="H64" s="118"/>
      <c r="I64" s="33">
        <v>62</v>
      </c>
      <c r="J64" s="124">
        <v>5.08</v>
      </c>
      <c r="K64" s="124">
        <v>0</v>
      </c>
      <c r="L64" s="124">
        <v>0</v>
      </c>
      <c r="M64" s="124">
        <v>0</v>
      </c>
      <c r="N64" s="124">
        <v>5.08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6.92</v>
      </c>
      <c r="AF64" s="124">
        <v>0</v>
      </c>
      <c r="AG64" s="124">
        <v>0</v>
      </c>
      <c r="AH64" s="124">
        <v>0</v>
      </c>
      <c r="AI64" s="124">
        <v>6.92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5.08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-5.08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6.92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-6.92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50.8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50.8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69.2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69.2</v>
      </c>
      <c r="DF64" s="123">
        <f t="shared" si="31"/>
        <v>12</v>
      </c>
      <c r="DG64" s="123">
        <f t="shared" si="32"/>
        <v>-5.08</v>
      </c>
      <c r="DH64" s="123">
        <f t="shared" si="33"/>
        <v>0</v>
      </c>
      <c r="DI64" s="123">
        <f t="shared" si="34"/>
        <v>0</v>
      </c>
      <c r="DJ64" s="123">
        <f t="shared" si="35"/>
        <v>-6.92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-13.124000000000001</v>
      </c>
      <c r="D65" s="124">
        <v>0</v>
      </c>
      <c r="E65" s="124">
        <v>0</v>
      </c>
      <c r="F65" s="124">
        <v>-17.876000000000001</v>
      </c>
      <c r="G65" s="124">
        <v>-31</v>
      </c>
      <c r="H65" s="118"/>
      <c r="I65" s="33">
        <v>63</v>
      </c>
      <c r="J65" s="124">
        <v>13.124000000000001</v>
      </c>
      <c r="K65" s="124">
        <v>0</v>
      </c>
      <c r="L65" s="124">
        <v>0</v>
      </c>
      <c r="M65" s="124">
        <v>0</v>
      </c>
      <c r="N65" s="124">
        <v>13.124000000000001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17.876000000000001</v>
      </c>
      <c r="AF65" s="124">
        <v>0</v>
      </c>
      <c r="AG65" s="124">
        <v>0</v>
      </c>
      <c r="AH65" s="124">
        <v>0</v>
      </c>
      <c r="AI65" s="124">
        <v>17.876000000000001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13.124000000000001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-13.124000000000001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17.876000000000001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-17.876000000000001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131.24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131.24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178.76000000000002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178.76000000000002</v>
      </c>
      <c r="DF65" s="123">
        <f t="shared" si="31"/>
        <v>31</v>
      </c>
      <c r="DG65" s="123">
        <f t="shared" si="32"/>
        <v>-13.124000000000001</v>
      </c>
      <c r="DH65" s="123">
        <f t="shared" si="33"/>
        <v>0</v>
      </c>
      <c r="DI65" s="123">
        <f t="shared" si="34"/>
        <v>0</v>
      </c>
      <c r="DJ65" s="123">
        <f t="shared" si="35"/>
        <v>-17.876000000000001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-24.132000000000001</v>
      </c>
      <c r="D66" s="124">
        <v>0</v>
      </c>
      <c r="E66" s="124">
        <v>0</v>
      </c>
      <c r="F66" s="124">
        <v>-32.868000000000002</v>
      </c>
      <c r="G66" s="124">
        <v>-57</v>
      </c>
      <c r="H66" s="118"/>
      <c r="I66" s="33">
        <v>64</v>
      </c>
      <c r="J66" s="124">
        <v>24.132000000000001</v>
      </c>
      <c r="K66" s="124">
        <v>0</v>
      </c>
      <c r="L66" s="124">
        <v>0</v>
      </c>
      <c r="M66" s="124">
        <v>0</v>
      </c>
      <c r="N66" s="124">
        <v>24.132000000000001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32.868000000000002</v>
      </c>
      <c r="AF66" s="124">
        <v>0</v>
      </c>
      <c r="AG66" s="124">
        <v>0</v>
      </c>
      <c r="AH66" s="124">
        <v>0</v>
      </c>
      <c r="AI66" s="124">
        <v>32.868000000000002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24.132000000000001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-24.132000000000001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32.868000000000002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-32.868000000000002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241.32000000000002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241.32000000000002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328.68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328.68</v>
      </c>
      <c r="DF66" s="123">
        <f t="shared" si="31"/>
        <v>57</v>
      </c>
      <c r="DG66" s="123">
        <f t="shared" si="32"/>
        <v>-24.132000000000001</v>
      </c>
      <c r="DH66" s="123">
        <f t="shared" si="33"/>
        <v>0</v>
      </c>
      <c r="DI66" s="123">
        <f t="shared" si="34"/>
        <v>0</v>
      </c>
      <c r="DJ66" s="123">
        <f t="shared" si="35"/>
        <v>-32.868000000000002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-45.722999999999999</v>
      </c>
      <c r="D67" s="124">
        <v>0</v>
      </c>
      <c r="E67" s="124">
        <v>0</v>
      </c>
      <c r="F67" s="124">
        <v>-62.277000000000001</v>
      </c>
      <c r="G67" s="124">
        <v>-108</v>
      </c>
      <c r="H67" s="118"/>
      <c r="I67" s="33">
        <v>65</v>
      </c>
      <c r="J67" s="124">
        <v>45.722999999999999</v>
      </c>
      <c r="K67" s="124">
        <v>0</v>
      </c>
      <c r="L67" s="124">
        <v>0</v>
      </c>
      <c r="M67" s="124">
        <v>0</v>
      </c>
      <c r="N67" s="124">
        <v>45.722999999999999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62.277000000000001</v>
      </c>
      <c r="AF67" s="124">
        <v>0</v>
      </c>
      <c r="AG67" s="124">
        <v>0</v>
      </c>
      <c r="AH67" s="124">
        <v>0</v>
      </c>
      <c r="AI67" s="124">
        <v>62.277000000000001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45.722999999999999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-45.722999999999999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62.277000000000001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-62.277000000000001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457.23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457.23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622.77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622.77</v>
      </c>
      <c r="DF67" s="123">
        <f t="shared" si="31"/>
        <v>108</v>
      </c>
      <c r="DG67" s="123">
        <f t="shared" si="32"/>
        <v>-45.722999999999999</v>
      </c>
      <c r="DH67" s="123">
        <f t="shared" si="33"/>
        <v>0</v>
      </c>
      <c r="DI67" s="123">
        <f t="shared" si="34"/>
        <v>0</v>
      </c>
      <c r="DJ67" s="123">
        <f t="shared" si="35"/>
        <v>-62.277000000000001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-45</v>
      </c>
      <c r="D68" s="124">
        <v>0</v>
      </c>
      <c r="E68" s="124">
        <v>0</v>
      </c>
      <c r="F68" s="124">
        <v>-95</v>
      </c>
      <c r="G68" s="124">
        <v>-140</v>
      </c>
      <c r="H68" s="118"/>
      <c r="I68" s="33">
        <v>66</v>
      </c>
      <c r="J68" s="124">
        <v>45</v>
      </c>
      <c r="K68" s="124">
        <v>0</v>
      </c>
      <c r="L68" s="124">
        <v>0</v>
      </c>
      <c r="M68" s="124">
        <v>0</v>
      </c>
      <c r="N68" s="124">
        <v>45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95</v>
      </c>
      <c r="AF68" s="124">
        <v>0</v>
      </c>
      <c r="AG68" s="124">
        <v>0</v>
      </c>
      <c r="AH68" s="124">
        <v>0</v>
      </c>
      <c r="AI68" s="124">
        <v>95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45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-45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95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-95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450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450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950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950</v>
      </c>
      <c r="DF68" s="123">
        <f t="shared" ref="DF68:DF99" si="59">AR68+AU68+BB68+BI68+BP68</f>
        <v>140</v>
      </c>
      <c r="DG68" s="123">
        <f t="shared" ref="DG68:DG99" si="60">AY68+AN68+BC68+BJ68+BQ68</f>
        <v>-45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-95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-30</v>
      </c>
      <c r="D69" s="124">
        <v>0</v>
      </c>
      <c r="E69" s="124">
        <v>0</v>
      </c>
      <c r="F69" s="124">
        <v>-94.367999999999995</v>
      </c>
      <c r="G69" s="124">
        <v>-124.36799999999999</v>
      </c>
      <c r="H69" s="118"/>
      <c r="I69" s="33">
        <v>67</v>
      </c>
      <c r="J69" s="124">
        <v>30</v>
      </c>
      <c r="K69" s="124">
        <v>0</v>
      </c>
      <c r="L69" s="124">
        <v>0</v>
      </c>
      <c r="M69" s="124">
        <v>0</v>
      </c>
      <c r="N69" s="124">
        <v>30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94.367999999999995</v>
      </c>
      <c r="AF69" s="124">
        <v>0</v>
      </c>
      <c r="AG69" s="124">
        <v>0</v>
      </c>
      <c r="AH69" s="124">
        <v>0</v>
      </c>
      <c r="AI69" s="124">
        <v>94.367999999999995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30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-30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94.367999999999995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-94.367999999999995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300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300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943.68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943.68</v>
      </c>
      <c r="DF69" s="123">
        <f t="shared" si="59"/>
        <v>124.36799999999999</v>
      </c>
      <c r="DG69" s="123">
        <f t="shared" si="60"/>
        <v>-30</v>
      </c>
      <c r="DH69" s="123">
        <f t="shared" si="61"/>
        <v>0</v>
      </c>
      <c r="DI69" s="123">
        <f t="shared" si="62"/>
        <v>0</v>
      </c>
      <c r="DJ69" s="123">
        <f t="shared" si="63"/>
        <v>-94.367999999999995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-5</v>
      </c>
      <c r="D70" s="124">
        <v>0</v>
      </c>
      <c r="E70" s="124">
        <v>0</v>
      </c>
      <c r="F70" s="124">
        <v>-82.114999999999995</v>
      </c>
      <c r="G70" s="124">
        <v>-87.114999999999995</v>
      </c>
      <c r="H70" s="118"/>
      <c r="I70" s="33">
        <v>68</v>
      </c>
      <c r="J70" s="124">
        <v>5</v>
      </c>
      <c r="K70" s="124">
        <v>0</v>
      </c>
      <c r="L70" s="124">
        <v>0</v>
      </c>
      <c r="M70" s="124">
        <v>0</v>
      </c>
      <c r="N70" s="124">
        <v>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82.114999999999995</v>
      </c>
      <c r="AF70" s="124">
        <v>0</v>
      </c>
      <c r="AG70" s="124">
        <v>0</v>
      </c>
      <c r="AH70" s="124">
        <v>0</v>
      </c>
      <c r="AI70" s="124">
        <v>82.114999999999995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5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-5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82.114999999999995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-82.114999999999995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50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50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821.15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821.15</v>
      </c>
      <c r="DF70" s="123">
        <f t="shared" si="59"/>
        <v>87.114999999999995</v>
      </c>
      <c r="DG70" s="123">
        <f t="shared" si="60"/>
        <v>-5</v>
      </c>
      <c r="DH70" s="123">
        <f t="shared" si="61"/>
        <v>0</v>
      </c>
      <c r="DI70" s="123">
        <f t="shared" si="62"/>
        <v>0</v>
      </c>
      <c r="DJ70" s="123">
        <f t="shared" si="63"/>
        <v>-82.114999999999995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-70.631</v>
      </c>
      <c r="G71" s="124">
        <v>-70.631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70.631</v>
      </c>
      <c r="AF71" s="124">
        <v>0</v>
      </c>
      <c r="AG71" s="124">
        <v>0</v>
      </c>
      <c r="AH71" s="124">
        <v>0</v>
      </c>
      <c r="AI71" s="124">
        <v>70.631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70.631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-70.631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706.31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706.31</v>
      </c>
      <c r="DF71" s="123">
        <f t="shared" si="59"/>
        <v>70.631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-70.631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-49.378</v>
      </c>
      <c r="G72" s="124">
        <v>-49.378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-10</v>
      </c>
      <c r="N72" s="124">
        <v>-10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49.378</v>
      </c>
      <c r="AF72" s="124">
        <v>10</v>
      </c>
      <c r="AG72" s="124">
        <v>0</v>
      </c>
      <c r="AH72" s="124">
        <v>0</v>
      </c>
      <c r="AI72" s="124">
        <v>59.378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49.378</v>
      </c>
      <c r="BQ72" s="125">
        <f t="shared" si="47"/>
        <v>10</v>
      </c>
      <c r="BR72" s="125">
        <f t="shared" si="47"/>
        <v>0</v>
      </c>
      <c r="BS72" s="125">
        <f t="shared" si="47"/>
        <v>0</v>
      </c>
      <c r="BT72" s="125">
        <f t="shared" si="48"/>
        <v>-59.378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493.78</v>
      </c>
      <c r="DA72" s="122">
        <f t="shared" si="57"/>
        <v>100</v>
      </c>
      <c r="DB72" s="122">
        <f t="shared" si="57"/>
        <v>0</v>
      </c>
      <c r="DC72" s="122">
        <f t="shared" si="57"/>
        <v>0</v>
      </c>
      <c r="DD72" s="122">
        <f t="shared" si="58"/>
        <v>593.78</v>
      </c>
      <c r="DF72" s="123">
        <f t="shared" si="59"/>
        <v>49.378</v>
      </c>
      <c r="DG72" s="123">
        <f t="shared" si="60"/>
        <v>10</v>
      </c>
      <c r="DH72" s="123">
        <f t="shared" si="61"/>
        <v>0</v>
      </c>
      <c r="DI72" s="123">
        <f t="shared" si="62"/>
        <v>0</v>
      </c>
      <c r="DJ72" s="123">
        <f t="shared" si="63"/>
        <v>-59.378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-51.752000000000002</v>
      </c>
      <c r="G73" s="124">
        <v>-51.752000000000002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-15</v>
      </c>
      <c r="N73" s="124">
        <v>-15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51.752000000000002</v>
      </c>
      <c r="AF73" s="124">
        <v>15</v>
      </c>
      <c r="AG73" s="124">
        <v>0</v>
      </c>
      <c r="AH73" s="124">
        <v>0</v>
      </c>
      <c r="AI73" s="124">
        <v>66.751999999999995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51.752000000000002</v>
      </c>
      <c r="BQ73" s="125">
        <f t="shared" si="47"/>
        <v>15</v>
      </c>
      <c r="BR73" s="125">
        <f t="shared" si="47"/>
        <v>0</v>
      </c>
      <c r="BS73" s="125">
        <f t="shared" si="47"/>
        <v>0</v>
      </c>
      <c r="BT73" s="125">
        <f t="shared" si="48"/>
        <v>-66.75200000000001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517.52</v>
      </c>
      <c r="DA73" s="122">
        <f t="shared" si="57"/>
        <v>150</v>
      </c>
      <c r="DB73" s="122">
        <f t="shared" si="57"/>
        <v>0</v>
      </c>
      <c r="DC73" s="122">
        <f t="shared" si="57"/>
        <v>0</v>
      </c>
      <c r="DD73" s="122">
        <f t="shared" si="58"/>
        <v>667.52</v>
      </c>
      <c r="DF73" s="123">
        <f t="shared" si="59"/>
        <v>51.752000000000002</v>
      </c>
      <c r="DG73" s="123">
        <f t="shared" si="60"/>
        <v>15</v>
      </c>
      <c r="DH73" s="123">
        <f t="shared" si="61"/>
        <v>0</v>
      </c>
      <c r="DI73" s="123">
        <f t="shared" si="62"/>
        <v>0</v>
      </c>
      <c r="DJ73" s="123">
        <f t="shared" si="63"/>
        <v>-66.75200000000001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-34.389000000000003</v>
      </c>
      <c r="G74" s="124">
        <v>-34.389000000000003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-21.306999999999999</v>
      </c>
      <c r="N74" s="124">
        <v>-21.306999999999999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34.389000000000003</v>
      </c>
      <c r="AF74" s="124">
        <v>21.306999999999999</v>
      </c>
      <c r="AG74" s="124">
        <v>0</v>
      </c>
      <c r="AH74" s="124">
        <v>0</v>
      </c>
      <c r="AI74" s="124">
        <v>55.695999999999998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34.389000000000003</v>
      </c>
      <c r="BQ74" s="125">
        <f t="shared" si="47"/>
        <v>21.306999999999999</v>
      </c>
      <c r="BR74" s="125">
        <f t="shared" si="47"/>
        <v>0</v>
      </c>
      <c r="BS74" s="125">
        <f t="shared" si="47"/>
        <v>0</v>
      </c>
      <c r="BT74" s="125">
        <f t="shared" si="48"/>
        <v>-55.695999999999998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343.89000000000004</v>
      </c>
      <c r="DA74" s="122">
        <f t="shared" si="57"/>
        <v>213.07</v>
      </c>
      <c r="DB74" s="122">
        <f t="shared" si="57"/>
        <v>0</v>
      </c>
      <c r="DC74" s="122">
        <f t="shared" si="57"/>
        <v>0</v>
      </c>
      <c r="DD74" s="122">
        <f t="shared" si="58"/>
        <v>556.96</v>
      </c>
      <c r="DF74" s="123">
        <f t="shared" si="59"/>
        <v>34.389000000000003</v>
      </c>
      <c r="DG74" s="123">
        <f t="shared" si="60"/>
        <v>21.306999999999999</v>
      </c>
      <c r="DH74" s="123">
        <f t="shared" si="61"/>
        <v>0</v>
      </c>
      <c r="DI74" s="123">
        <f t="shared" si="62"/>
        <v>0</v>
      </c>
      <c r="DJ74" s="123">
        <f t="shared" si="63"/>
        <v>-55.695999999999998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-54.36</v>
      </c>
      <c r="G75" s="124">
        <v>-54.36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54.36</v>
      </c>
      <c r="AF75" s="124">
        <v>0</v>
      </c>
      <c r="AG75" s="124">
        <v>0</v>
      </c>
      <c r="AH75" s="124">
        <v>0</v>
      </c>
      <c r="AI75" s="124">
        <v>54.36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54.36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-54.36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543.6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543.6</v>
      </c>
      <c r="DF75" s="123">
        <f t="shared" si="59"/>
        <v>54.36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-54.36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-49</v>
      </c>
      <c r="G76" s="124">
        <v>-49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49</v>
      </c>
      <c r="AF76" s="124">
        <v>0</v>
      </c>
      <c r="AG76" s="124">
        <v>0</v>
      </c>
      <c r="AH76" s="124">
        <v>0</v>
      </c>
      <c r="AI76" s="124">
        <v>49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49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-49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490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490</v>
      </c>
      <c r="DF76" s="123">
        <f t="shared" si="59"/>
        <v>49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-49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-45.384999999999998</v>
      </c>
      <c r="G77" s="124">
        <v>-45.384999999999998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45.384999999999998</v>
      </c>
      <c r="AF77" s="124">
        <v>0</v>
      </c>
      <c r="AG77" s="124">
        <v>0</v>
      </c>
      <c r="AH77" s="124">
        <v>0</v>
      </c>
      <c r="AI77" s="124">
        <v>45.384999999999998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45.384999999999998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-45.384999999999998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453.84999999999997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453.84999999999997</v>
      </c>
      <c r="DF77" s="123">
        <f t="shared" si="59"/>
        <v>45.384999999999998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-45.384999999999998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-38.082000000000001</v>
      </c>
      <c r="G78" s="124">
        <v>-38.082000000000001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38.082000000000001</v>
      </c>
      <c r="AF78" s="124">
        <v>0</v>
      </c>
      <c r="AG78" s="124">
        <v>0</v>
      </c>
      <c r="AH78" s="124">
        <v>0</v>
      </c>
      <c r="AI78" s="124">
        <v>38.082000000000001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38.082000000000001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-38.082000000000001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380.82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380.82</v>
      </c>
      <c r="DF78" s="123">
        <f t="shared" si="59"/>
        <v>38.082000000000001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-38.082000000000001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-22.024999999999999</v>
      </c>
      <c r="G79" s="124">
        <v>-22.024999999999999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22.024999999999999</v>
      </c>
      <c r="AF79" s="124">
        <v>0</v>
      </c>
      <c r="AG79" s="124">
        <v>0</v>
      </c>
      <c r="AH79" s="124">
        <v>0</v>
      </c>
      <c r="AI79" s="124">
        <v>22.024999999999999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22.024999999999999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-22.024999999999999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220.25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220.25</v>
      </c>
      <c r="DF79" s="123">
        <f t="shared" si="59"/>
        <v>22.024999999999999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-22.024999999999999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-16.407</v>
      </c>
      <c r="G80" s="124">
        <v>-16.407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16.407</v>
      </c>
      <c r="AF80" s="124">
        <v>0</v>
      </c>
      <c r="AG80" s="124">
        <v>0</v>
      </c>
      <c r="AH80" s="124">
        <v>0</v>
      </c>
      <c r="AI80" s="124">
        <v>16.407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16.407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-16.407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164.07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164.07</v>
      </c>
      <c r="DF80" s="123">
        <f t="shared" si="59"/>
        <v>16.407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-16.407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-21.335999999999999</v>
      </c>
      <c r="G81" s="124">
        <v>-21.335999999999999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21.335999999999999</v>
      </c>
      <c r="AF81" s="124">
        <v>0</v>
      </c>
      <c r="AG81" s="124">
        <v>0</v>
      </c>
      <c r="AH81" s="124">
        <v>0</v>
      </c>
      <c r="AI81" s="124">
        <v>21.335999999999999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21.335999999999999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-21.335999999999999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213.35999999999999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213.35999999999999</v>
      </c>
      <c r="DF81" s="123">
        <f t="shared" si="59"/>
        <v>21.335999999999999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-21.335999999999999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-45.642000000000003</v>
      </c>
      <c r="G82" s="124">
        <v>-45.642000000000003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45.642000000000003</v>
      </c>
      <c r="AF82" s="124">
        <v>0</v>
      </c>
      <c r="AG82" s="124">
        <v>0</v>
      </c>
      <c r="AH82" s="124">
        <v>0</v>
      </c>
      <c r="AI82" s="124">
        <v>45.642000000000003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45.642000000000003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-45.642000000000003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456.42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456.42</v>
      </c>
      <c r="DF82" s="123">
        <f t="shared" si="59"/>
        <v>45.642000000000003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-45.642000000000003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-64.572999999999993</v>
      </c>
      <c r="G83" s="124">
        <v>-64.572999999999993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64.572999999999993</v>
      </c>
      <c r="AF83" s="124">
        <v>0</v>
      </c>
      <c r="AG83" s="124">
        <v>0</v>
      </c>
      <c r="AH83" s="124">
        <v>0</v>
      </c>
      <c r="AI83" s="124">
        <v>64.572999999999993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64.572999999999993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-64.572999999999993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645.7299999999999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645.7299999999999</v>
      </c>
      <c r="DF83" s="123">
        <f t="shared" si="59"/>
        <v>64.572999999999993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-64.572999999999993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-86.259</v>
      </c>
      <c r="G84" s="124">
        <v>-86.259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86.259</v>
      </c>
      <c r="AF84" s="124">
        <v>0</v>
      </c>
      <c r="AG84" s="124">
        <v>0</v>
      </c>
      <c r="AH84" s="124">
        <v>0</v>
      </c>
      <c r="AI84" s="124">
        <v>86.259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86.259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-86.259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862.59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862.59</v>
      </c>
      <c r="DF84" s="123">
        <f t="shared" si="59"/>
        <v>86.259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-86.259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-122.015</v>
      </c>
      <c r="G85" s="124">
        <v>-122.015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122.015</v>
      </c>
      <c r="AF85" s="124">
        <v>0</v>
      </c>
      <c r="AG85" s="124">
        <v>0</v>
      </c>
      <c r="AH85" s="124">
        <v>0</v>
      </c>
      <c r="AI85" s="124">
        <v>122.015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122.015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-122.015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1220.1500000000001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1220.1500000000001</v>
      </c>
      <c r="DF85" s="123">
        <f t="shared" si="59"/>
        <v>122.015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-122.015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-163.51499999999999</v>
      </c>
      <c r="G86" s="124">
        <v>-163.51499999999999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163.51499999999999</v>
      </c>
      <c r="AF86" s="124">
        <v>0</v>
      </c>
      <c r="AG86" s="124">
        <v>0</v>
      </c>
      <c r="AH86" s="124">
        <v>0</v>
      </c>
      <c r="AI86" s="124">
        <v>163.51499999999999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163.51499999999999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-163.51499999999999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1635.1499999999999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1635.1499999999999</v>
      </c>
      <c r="DF86" s="123">
        <f t="shared" si="59"/>
        <v>163.51499999999999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-163.51499999999999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-137.732</v>
      </c>
      <c r="G87" s="124">
        <v>-137.732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137.732</v>
      </c>
      <c r="AF87" s="124">
        <v>0</v>
      </c>
      <c r="AG87" s="124">
        <v>0</v>
      </c>
      <c r="AH87" s="124">
        <v>0</v>
      </c>
      <c r="AI87" s="124">
        <v>137.732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137.732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-137.732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1377.32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1377.32</v>
      </c>
      <c r="DF87" s="123">
        <f t="shared" si="59"/>
        <v>137.732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-137.732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-10</v>
      </c>
      <c r="D88" s="124">
        <v>0</v>
      </c>
      <c r="E88" s="124">
        <v>0</v>
      </c>
      <c r="F88" s="124">
        <v>-155.26300000000001</v>
      </c>
      <c r="G88" s="124">
        <v>-165.26300000000001</v>
      </c>
      <c r="H88" s="118"/>
      <c r="I88" s="33">
        <v>86</v>
      </c>
      <c r="J88" s="124">
        <v>10</v>
      </c>
      <c r="K88" s="124">
        <v>0</v>
      </c>
      <c r="L88" s="124">
        <v>0</v>
      </c>
      <c r="M88" s="124">
        <v>0</v>
      </c>
      <c r="N88" s="124">
        <v>10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155.26300000000001</v>
      </c>
      <c r="AF88" s="124">
        <v>0</v>
      </c>
      <c r="AG88" s="124">
        <v>0</v>
      </c>
      <c r="AH88" s="124">
        <v>0</v>
      </c>
      <c r="AI88" s="124">
        <v>155.26300000000001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155.26300000000001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-155.26300000000001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1552.63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1552.63</v>
      </c>
      <c r="DF88" s="123">
        <f t="shared" si="59"/>
        <v>165.26300000000001</v>
      </c>
      <c r="DG88" s="123">
        <f t="shared" si="60"/>
        <v>-10</v>
      </c>
      <c r="DH88" s="123">
        <f t="shared" si="61"/>
        <v>0</v>
      </c>
      <c r="DI88" s="123">
        <f t="shared" si="62"/>
        <v>0</v>
      </c>
      <c r="DJ88" s="123">
        <f t="shared" si="63"/>
        <v>-155.26300000000001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-20</v>
      </c>
      <c r="D89" s="124">
        <v>0</v>
      </c>
      <c r="E89" s="124">
        <v>0</v>
      </c>
      <c r="F89" s="124">
        <v>0</v>
      </c>
      <c r="G89" s="124">
        <v>-20</v>
      </c>
      <c r="H89" s="118"/>
      <c r="I89" s="33">
        <v>87</v>
      </c>
      <c r="J89" s="124">
        <v>20</v>
      </c>
      <c r="K89" s="124">
        <v>0</v>
      </c>
      <c r="L89" s="124">
        <v>0</v>
      </c>
      <c r="M89" s="124">
        <v>0</v>
      </c>
      <c r="N89" s="124">
        <v>20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20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-20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200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200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20</v>
      </c>
      <c r="DG89" s="123">
        <f t="shared" si="60"/>
        <v>-20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-40</v>
      </c>
      <c r="D90" s="124">
        <v>0</v>
      </c>
      <c r="E90" s="124">
        <v>0</v>
      </c>
      <c r="F90" s="124">
        <v>0</v>
      </c>
      <c r="G90" s="124">
        <v>-40</v>
      </c>
      <c r="H90" s="118"/>
      <c r="I90" s="33">
        <v>88</v>
      </c>
      <c r="J90" s="124">
        <v>40</v>
      </c>
      <c r="K90" s="124">
        <v>0</v>
      </c>
      <c r="L90" s="124">
        <v>0</v>
      </c>
      <c r="M90" s="124">
        <v>0</v>
      </c>
      <c r="N90" s="124">
        <v>40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40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-40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400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400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40</v>
      </c>
      <c r="DG90" s="123">
        <f t="shared" si="60"/>
        <v>-40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-6</v>
      </c>
      <c r="D92" s="124">
        <v>0</v>
      </c>
      <c r="E92" s="124">
        <v>0</v>
      </c>
      <c r="F92" s="124">
        <v>0</v>
      </c>
      <c r="G92" s="124">
        <v>-6</v>
      </c>
      <c r="H92" s="118"/>
      <c r="I92" s="33">
        <v>90</v>
      </c>
      <c r="J92" s="124">
        <v>6</v>
      </c>
      <c r="K92" s="124">
        <v>0</v>
      </c>
      <c r="L92" s="124">
        <v>0</v>
      </c>
      <c r="M92" s="124">
        <v>0</v>
      </c>
      <c r="N92" s="124">
        <v>6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6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-6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60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60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6</v>
      </c>
      <c r="DG92" s="123">
        <f t="shared" si="60"/>
        <v>-6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-25</v>
      </c>
      <c r="D93" s="124">
        <v>0</v>
      </c>
      <c r="E93" s="124">
        <v>0</v>
      </c>
      <c r="F93" s="124">
        <v>0</v>
      </c>
      <c r="G93" s="124">
        <v>-25</v>
      </c>
      <c r="H93" s="118"/>
      <c r="I93" s="33">
        <v>91</v>
      </c>
      <c r="J93" s="124">
        <v>25</v>
      </c>
      <c r="K93" s="124">
        <v>0</v>
      </c>
      <c r="L93" s="124">
        <v>0</v>
      </c>
      <c r="M93" s="124">
        <v>0</v>
      </c>
      <c r="N93" s="124">
        <v>25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25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-25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250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250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25</v>
      </c>
      <c r="DG93" s="123">
        <f t="shared" si="60"/>
        <v>-25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-35</v>
      </c>
      <c r="D94" s="124">
        <v>0</v>
      </c>
      <c r="E94" s="124">
        <v>0</v>
      </c>
      <c r="F94" s="124">
        <v>0</v>
      </c>
      <c r="G94" s="124">
        <v>-35</v>
      </c>
      <c r="H94" s="118"/>
      <c r="I94" s="33">
        <v>92</v>
      </c>
      <c r="J94" s="124">
        <v>35</v>
      </c>
      <c r="K94" s="124">
        <v>0</v>
      </c>
      <c r="L94" s="124">
        <v>0</v>
      </c>
      <c r="M94" s="124">
        <v>0</v>
      </c>
      <c r="N94" s="124">
        <v>35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35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-35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350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350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35</v>
      </c>
      <c r="DG94" s="123">
        <f t="shared" si="60"/>
        <v>-35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0.22623675000000001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-0.22623675000000001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0.90826899999999988</v>
      </c>
      <c r="BQ99" s="129">
        <f t="shared" ref="BQ99:BT99" si="68">SUM(BQ3:BQ98)/4000</f>
        <v>5.1679000000000003E-2</v>
      </c>
      <c r="BR99" s="129">
        <f t="shared" si="68"/>
        <v>0</v>
      </c>
      <c r="BS99" s="129">
        <f t="shared" si="68"/>
        <v>0</v>
      </c>
      <c r="BT99" s="129">
        <f t="shared" si="68"/>
        <v>-0.95994799999999991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0.22623674999999999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0.22623674999999999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0.90826899999999966</v>
      </c>
      <c r="DA99" s="131">
        <f t="shared" ref="DA99:DD99" si="73">SUM(DA3:DA98)/40000</f>
        <v>5.167900000000001E-2</v>
      </c>
      <c r="DB99" s="131">
        <f t="shared" si="73"/>
        <v>0</v>
      </c>
      <c r="DC99" s="131">
        <f t="shared" si="73"/>
        <v>0</v>
      </c>
      <c r="DD99" s="131">
        <f t="shared" si="73"/>
        <v>0.9599479999999998</v>
      </c>
      <c r="DE99" s="128"/>
      <c r="DF99" s="123">
        <f t="shared" si="59"/>
        <v>1.13450575</v>
      </c>
      <c r="DG99" s="123">
        <f t="shared" si="60"/>
        <v>-0.17455775000000001</v>
      </c>
      <c r="DH99" s="123">
        <f t="shared" si="61"/>
        <v>0</v>
      </c>
      <c r="DI99" s="123">
        <f t="shared" si="62"/>
        <v>0</v>
      </c>
      <c r="DJ99" s="123">
        <f t="shared" si="63"/>
        <v>-0.95994799999999991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44931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44931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19.2</v>
      </c>
      <c r="C3" s="22">
        <f>B3</f>
        <v>19.2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8.0275199999999991</v>
      </c>
      <c r="K3" s="23">
        <v>4.5887999999999991</v>
      </c>
      <c r="L3" s="23">
        <v>0</v>
      </c>
      <c r="M3" s="23">
        <v>0.97727999999999982</v>
      </c>
      <c r="N3" s="23">
        <v>5.6063999999999989</v>
      </c>
      <c r="O3" s="23">
        <f t="shared" ref="O3" si="0">$C3*I3/$I3</f>
        <v>19.2</v>
      </c>
      <c r="P3" s="24"/>
      <c r="Q3" s="81">
        <f>O3+P3</f>
        <v>19.2</v>
      </c>
      <c r="S3" s="78">
        <f t="shared" ref="S3:S66" si="1">J3</f>
        <v>8.0275199999999991</v>
      </c>
      <c r="T3" s="78">
        <f t="shared" ref="T3:T66" si="2">K3</f>
        <v>4.5887999999999991</v>
      </c>
      <c r="U3" s="78">
        <f t="shared" ref="U3:U66" si="3">L3</f>
        <v>0</v>
      </c>
      <c r="V3" s="78">
        <f t="shared" ref="V3:V66" si="4">M3</f>
        <v>0.97727999999999982</v>
      </c>
      <c r="W3" s="78">
        <f t="shared" ref="W3:W66" si="5">N3</f>
        <v>5.6063999999999989</v>
      </c>
    </row>
    <row r="4" spans="1:23">
      <c r="A4" s="8" t="s">
        <v>46</v>
      </c>
      <c r="B4" s="22">
        <v>19.103999999999999</v>
      </c>
      <c r="C4" s="22">
        <f t="shared" ref="C4:C67" si="6">B4</f>
        <v>19.103999999999999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7.9873823999999987</v>
      </c>
      <c r="K4" s="23">
        <v>4.5658559999999984</v>
      </c>
      <c r="L4" s="23">
        <v>0</v>
      </c>
      <c r="M4" s="23">
        <v>0.97239359999999975</v>
      </c>
      <c r="N4" s="23">
        <v>5.5783679999999984</v>
      </c>
      <c r="O4" s="23">
        <f t="shared" ref="O4:O67" si="8">$C4*I4/$I4</f>
        <v>19.103999999999999</v>
      </c>
      <c r="P4" s="24"/>
      <c r="Q4" s="81">
        <f t="shared" ref="Q4:Q67" si="9">O4+P4</f>
        <v>19.103999999999999</v>
      </c>
      <c r="S4" s="78">
        <f t="shared" si="1"/>
        <v>7.9873823999999987</v>
      </c>
      <c r="T4" s="78">
        <f t="shared" si="2"/>
        <v>4.5658559999999984</v>
      </c>
      <c r="U4" s="78">
        <f t="shared" si="3"/>
        <v>0</v>
      </c>
      <c r="V4" s="78">
        <f t="shared" si="4"/>
        <v>0.97239359999999975</v>
      </c>
      <c r="W4" s="78">
        <f t="shared" si="5"/>
        <v>5.5783679999999984</v>
      </c>
    </row>
    <row r="5" spans="1:23">
      <c r="A5" s="8" t="s">
        <v>47</v>
      </c>
      <c r="B5" s="22">
        <v>19.103999999999999</v>
      </c>
      <c r="C5" s="22">
        <f t="shared" si="6"/>
        <v>19.103999999999999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7.9873823999999987</v>
      </c>
      <c r="K5" s="23">
        <v>4.5658559999999984</v>
      </c>
      <c r="L5" s="23">
        <v>0</v>
      </c>
      <c r="M5" s="23">
        <v>0.97239359999999975</v>
      </c>
      <c r="N5" s="23">
        <v>5.5783679999999984</v>
      </c>
      <c r="O5" s="23">
        <f t="shared" si="8"/>
        <v>19.103999999999999</v>
      </c>
      <c r="P5" s="24"/>
      <c r="Q5" s="81">
        <f t="shared" si="9"/>
        <v>19.103999999999999</v>
      </c>
      <c r="S5" s="78">
        <f t="shared" si="1"/>
        <v>7.9873823999999987</v>
      </c>
      <c r="T5" s="78">
        <f t="shared" si="2"/>
        <v>4.5658559999999984</v>
      </c>
      <c r="U5" s="78">
        <f t="shared" si="3"/>
        <v>0</v>
      </c>
      <c r="V5" s="78">
        <f t="shared" si="4"/>
        <v>0.97239359999999975</v>
      </c>
      <c r="W5" s="78">
        <f t="shared" si="5"/>
        <v>5.5783679999999984</v>
      </c>
    </row>
    <row r="6" spans="1:23">
      <c r="A6" s="8" t="s">
        <v>48</v>
      </c>
      <c r="B6" s="22">
        <v>19.315999999999999</v>
      </c>
      <c r="C6" s="22">
        <f t="shared" si="6"/>
        <v>19.315999999999999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8.0760195999999986</v>
      </c>
      <c r="K6" s="23">
        <v>4.6165239999999992</v>
      </c>
      <c r="L6" s="23">
        <v>0</v>
      </c>
      <c r="M6" s="23">
        <v>0.98318439999999985</v>
      </c>
      <c r="N6" s="23">
        <v>5.6402719999999995</v>
      </c>
      <c r="O6" s="23">
        <f t="shared" si="8"/>
        <v>19.315999999999999</v>
      </c>
      <c r="P6" s="24"/>
      <c r="Q6" s="81">
        <f t="shared" si="9"/>
        <v>19.315999999999999</v>
      </c>
      <c r="S6" s="78">
        <f t="shared" si="1"/>
        <v>8.0760195999999986</v>
      </c>
      <c r="T6" s="78">
        <f t="shared" si="2"/>
        <v>4.6165239999999992</v>
      </c>
      <c r="U6" s="78">
        <f t="shared" si="3"/>
        <v>0</v>
      </c>
      <c r="V6" s="78">
        <f t="shared" si="4"/>
        <v>0.98318439999999985</v>
      </c>
      <c r="W6" s="78">
        <f t="shared" si="5"/>
        <v>5.6402719999999995</v>
      </c>
    </row>
    <row r="7" spans="1:23">
      <c r="A7" s="8" t="s">
        <v>49</v>
      </c>
      <c r="B7" s="22">
        <v>19.623999999999999</v>
      </c>
      <c r="C7" s="22">
        <f t="shared" si="6"/>
        <v>19.623999999999999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8.204794399999999</v>
      </c>
      <c r="K7" s="23">
        <v>4.690135999999999</v>
      </c>
      <c r="L7" s="23">
        <v>0</v>
      </c>
      <c r="M7" s="23">
        <v>0.99886159999999979</v>
      </c>
      <c r="N7" s="23">
        <v>5.7302079999999984</v>
      </c>
      <c r="O7" s="23">
        <f t="shared" si="8"/>
        <v>19.623999999999999</v>
      </c>
      <c r="P7" s="24"/>
      <c r="Q7" s="81">
        <f t="shared" si="9"/>
        <v>19.623999999999999</v>
      </c>
      <c r="S7" s="78">
        <f t="shared" si="1"/>
        <v>8.204794399999999</v>
      </c>
      <c r="T7" s="78">
        <f t="shared" si="2"/>
        <v>4.690135999999999</v>
      </c>
      <c r="U7" s="78">
        <f t="shared" si="3"/>
        <v>0</v>
      </c>
      <c r="V7" s="78">
        <f t="shared" si="4"/>
        <v>0.99886159999999979</v>
      </c>
      <c r="W7" s="78">
        <f t="shared" si="5"/>
        <v>5.7302079999999984</v>
      </c>
    </row>
    <row r="8" spans="1:23">
      <c r="A8" s="8" t="s">
        <v>50</v>
      </c>
      <c r="B8" s="22">
        <v>18.72</v>
      </c>
      <c r="C8" s="22">
        <f t="shared" si="6"/>
        <v>18.72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7.8268319999999987</v>
      </c>
      <c r="K8" s="23">
        <v>4.4740799999999989</v>
      </c>
      <c r="L8" s="23">
        <v>0</v>
      </c>
      <c r="M8" s="23">
        <v>0.95284799999999981</v>
      </c>
      <c r="N8" s="23">
        <v>5.4662399999999982</v>
      </c>
      <c r="O8" s="23">
        <f t="shared" si="8"/>
        <v>18.72</v>
      </c>
      <c r="P8" s="24"/>
      <c r="Q8" s="81">
        <f t="shared" si="9"/>
        <v>18.72</v>
      </c>
      <c r="S8" s="78">
        <f t="shared" si="1"/>
        <v>7.8268319999999987</v>
      </c>
      <c r="T8" s="78">
        <f t="shared" si="2"/>
        <v>4.4740799999999989</v>
      </c>
      <c r="U8" s="78">
        <f t="shared" si="3"/>
        <v>0</v>
      </c>
      <c r="V8" s="78">
        <f t="shared" si="4"/>
        <v>0.95284799999999981</v>
      </c>
      <c r="W8" s="78">
        <f t="shared" si="5"/>
        <v>5.4662399999999982</v>
      </c>
    </row>
    <row r="9" spans="1:23">
      <c r="A9" s="8" t="s">
        <v>51</v>
      </c>
      <c r="B9" s="22">
        <v>18.795999999999999</v>
      </c>
      <c r="C9" s="22">
        <f t="shared" si="6"/>
        <v>18.795999999999999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7.8586075999999991</v>
      </c>
      <c r="K9" s="23">
        <v>4.4922439999999986</v>
      </c>
      <c r="L9" s="23">
        <v>0</v>
      </c>
      <c r="M9" s="23">
        <v>0.9567163999999998</v>
      </c>
      <c r="N9" s="23">
        <v>5.4884319999999995</v>
      </c>
      <c r="O9" s="23">
        <f t="shared" si="8"/>
        <v>18.795999999999999</v>
      </c>
      <c r="P9" s="24"/>
      <c r="Q9" s="81">
        <f t="shared" si="9"/>
        <v>18.795999999999999</v>
      </c>
      <c r="S9" s="78">
        <f t="shared" si="1"/>
        <v>7.8586075999999991</v>
      </c>
      <c r="T9" s="78">
        <f t="shared" si="2"/>
        <v>4.4922439999999986</v>
      </c>
      <c r="U9" s="78">
        <f t="shared" si="3"/>
        <v>0</v>
      </c>
      <c r="V9" s="78">
        <f t="shared" si="4"/>
        <v>0.9567163999999998</v>
      </c>
      <c r="W9" s="78">
        <f t="shared" si="5"/>
        <v>5.4884319999999995</v>
      </c>
    </row>
    <row r="10" spans="1:23">
      <c r="A10" s="8" t="s">
        <v>52</v>
      </c>
      <c r="B10" s="22">
        <v>17.911999999999999</v>
      </c>
      <c r="C10" s="22">
        <f t="shared" si="6"/>
        <v>17.911999999999999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7.4890071999999988</v>
      </c>
      <c r="K10" s="23">
        <v>4.2809679999999988</v>
      </c>
      <c r="L10" s="23">
        <v>0</v>
      </c>
      <c r="M10" s="23">
        <v>0.91172079999999978</v>
      </c>
      <c r="N10" s="23">
        <v>5.2303039999999994</v>
      </c>
      <c r="O10" s="23">
        <f t="shared" si="8"/>
        <v>17.911999999999999</v>
      </c>
      <c r="P10" s="24"/>
      <c r="Q10" s="81">
        <f t="shared" si="9"/>
        <v>17.911999999999999</v>
      </c>
      <c r="S10" s="78">
        <f t="shared" si="1"/>
        <v>7.4890071999999988</v>
      </c>
      <c r="T10" s="78">
        <f t="shared" si="2"/>
        <v>4.2809679999999988</v>
      </c>
      <c r="U10" s="78">
        <f t="shared" si="3"/>
        <v>0</v>
      </c>
      <c r="V10" s="78">
        <f t="shared" si="4"/>
        <v>0.91172079999999978</v>
      </c>
      <c r="W10" s="78">
        <f t="shared" si="5"/>
        <v>5.2303039999999994</v>
      </c>
    </row>
    <row r="11" spans="1:23">
      <c r="A11" s="8" t="s">
        <v>53</v>
      </c>
      <c r="B11" s="22">
        <v>18.488</v>
      </c>
      <c r="C11" s="22">
        <f t="shared" si="6"/>
        <v>18.488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7.7298327999999996</v>
      </c>
      <c r="K11" s="23">
        <v>4.4186319999999988</v>
      </c>
      <c r="L11" s="23">
        <v>0</v>
      </c>
      <c r="M11" s="23">
        <v>0.94103919999999974</v>
      </c>
      <c r="N11" s="23">
        <v>5.3984959999999997</v>
      </c>
      <c r="O11" s="23">
        <f t="shared" si="8"/>
        <v>18.488</v>
      </c>
      <c r="P11" s="24"/>
      <c r="Q11" s="81">
        <f t="shared" si="9"/>
        <v>18.488</v>
      </c>
      <c r="S11" s="78">
        <f t="shared" si="1"/>
        <v>7.7298327999999996</v>
      </c>
      <c r="T11" s="78">
        <f t="shared" si="2"/>
        <v>4.4186319999999988</v>
      </c>
      <c r="U11" s="78">
        <f t="shared" si="3"/>
        <v>0</v>
      </c>
      <c r="V11" s="78">
        <f t="shared" si="4"/>
        <v>0.94103919999999974</v>
      </c>
      <c r="W11" s="78">
        <f t="shared" si="5"/>
        <v>5.3984959999999997</v>
      </c>
    </row>
    <row r="12" spans="1:23">
      <c r="A12" s="8" t="s">
        <v>54</v>
      </c>
      <c r="B12" s="22">
        <v>18.007999999999999</v>
      </c>
      <c r="C12" s="22">
        <f t="shared" si="6"/>
        <v>18.007999999999999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7.5291447999999992</v>
      </c>
      <c r="K12" s="23">
        <v>4.3039119999999995</v>
      </c>
      <c r="L12" s="23">
        <v>0</v>
      </c>
      <c r="M12" s="23">
        <v>0.91660719999999984</v>
      </c>
      <c r="N12" s="23">
        <v>5.258335999999999</v>
      </c>
      <c r="O12" s="23">
        <f t="shared" si="8"/>
        <v>18.007999999999999</v>
      </c>
      <c r="P12" s="24"/>
      <c r="Q12" s="81">
        <f t="shared" si="9"/>
        <v>18.007999999999999</v>
      </c>
      <c r="S12" s="78">
        <f t="shared" si="1"/>
        <v>7.5291447999999992</v>
      </c>
      <c r="T12" s="78">
        <f t="shared" si="2"/>
        <v>4.3039119999999995</v>
      </c>
      <c r="U12" s="78">
        <f t="shared" si="3"/>
        <v>0</v>
      </c>
      <c r="V12" s="78">
        <f t="shared" si="4"/>
        <v>0.91660719999999984</v>
      </c>
      <c r="W12" s="78">
        <f t="shared" si="5"/>
        <v>5.258335999999999</v>
      </c>
    </row>
    <row r="13" spans="1:23">
      <c r="A13" s="8" t="s">
        <v>55</v>
      </c>
      <c r="B13" s="22">
        <v>17.512</v>
      </c>
      <c r="C13" s="22">
        <f t="shared" si="6"/>
        <v>17.512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7.3217671999999991</v>
      </c>
      <c r="K13" s="23">
        <v>4.1853679999999995</v>
      </c>
      <c r="L13" s="23">
        <v>0</v>
      </c>
      <c r="M13" s="23">
        <v>0.89136079999999995</v>
      </c>
      <c r="N13" s="23">
        <v>5.1135039999999989</v>
      </c>
      <c r="O13" s="23">
        <f t="shared" si="8"/>
        <v>17.512</v>
      </c>
      <c r="P13" s="24"/>
      <c r="Q13" s="81">
        <f t="shared" si="9"/>
        <v>17.512</v>
      </c>
      <c r="S13" s="78">
        <f t="shared" si="1"/>
        <v>7.3217671999999991</v>
      </c>
      <c r="T13" s="78">
        <f t="shared" si="2"/>
        <v>4.1853679999999995</v>
      </c>
      <c r="U13" s="78">
        <f t="shared" si="3"/>
        <v>0</v>
      </c>
      <c r="V13" s="78">
        <f t="shared" si="4"/>
        <v>0.89136079999999995</v>
      </c>
      <c r="W13" s="78">
        <f t="shared" si="5"/>
        <v>5.1135039999999989</v>
      </c>
    </row>
    <row r="14" spans="1:23">
      <c r="A14" s="8" t="s">
        <v>56</v>
      </c>
      <c r="B14" s="22">
        <v>18.027999999999999</v>
      </c>
      <c r="C14" s="22">
        <f t="shared" si="6"/>
        <v>18.027999999999999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7.5375067999999992</v>
      </c>
      <c r="K14" s="23">
        <v>4.3086919999999989</v>
      </c>
      <c r="L14" s="23">
        <v>0</v>
      </c>
      <c r="M14" s="23">
        <v>0.91762519999999981</v>
      </c>
      <c r="N14" s="23">
        <v>5.2641759999999991</v>
      </c>
      <c r="O14" s="23">
        <f t="shared" si="8"/>
        <v>18.027999999999999</v>
      </c>
      <c r="P14" s="24"/>
      <c r="Q14" s="81">
        <f t="shared" si="9"/>
        <v>18.027999999999999</v>
      </c>
      <c r="S14" s="78">
        <f t="shared" si="1"/>
        <v>7.5375067999999992</v>
      </c>
      <c r="T14" s="78">
        <f t="shared" si="2"/>
        <v>4.3086919999999989</v>
      </c>
      <c r="U14" s="78">
        <f t="shared" si="3"/>
        <v>0</v>
      </c>
      <c r="V14" s="78">
        <f t="shared" si="4"/>
        <v>0.91762519999999981</v>
      </c>
      <c r="W14" s="78">
        <f t="shared" si="5"/>
        <v>5.2641759999999991</v>
      </c>
    </row>
    <row r="15" spans="1:23">
      <c r="A15" s="8" t="s">
        <v>57</v>
      </c>
      <c r="B15" s="22">
        <v>17.835999999999999</v>
      </c>
      <c r="C15" s="22">
        <f t="shared" si="6"/>
        <v>17.835999999999999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7.4572315999999992</v>
      </c>
      <c r="K15" s="23">
        <v>4.2628039999999983</v>
      </c>
      <c r="L15" s="23">
        <v>0</v>
      </c>
      <c r="M15" s="23">
        <v>0.90785239999999978</v>
      </c>
      <c r="N15" s="23">
        <v>5.208111999999999</v>
      </c>
      <c r="O15" s="23">
        <f t="shared" si="8"/>
        <v>17.835999999999999</v>
      </c>
      <c r="P15" s="24"/>
      <c r="Q15" s="81">
        <f t="shared" si="9"/>
        <v>17.835999999999999</v>
      </c>
      <c r="S15" s="78">
        <f t="shared" si="1"/>
        <v>7.4572315999999992</v>
      </c>
      <c r="T15" s="78">
        <f t="shared" si="2"/>
        <v>4.2628039999999983</v>
      </c>
      <c r="U15" s="78">
        <f t="shared" si="3"/>
        <v>0</v>
      </c>
      <c r="V15" s="78">
        <f t="shared" si="4"/>
        <v>0.90785239999999978</v>
      </c>
      <c r="W15" s="78">
        <f t="shared" si="5"/>
        <v>5.208111999999999</v>
      </c>
    </row>
    <row r="16" spans="1:23">
      <c r="A16" s="8" t="s">
        <v>58</v>
      </c>
      <c r="B16" s="22">
        <v>17.72</v>
      </c>
      <c r="C16" s="22">
        <f t="shared" si="6"/>
        <v>17.72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7.4087319999999988</v>
      </c>
      <c r="K16" s="23">
        <v>4.2350799999999991</v>
      </c>
      <c r="L16" s="23">
        <v>0</v>
      </c>
      <c r="M16" s="23">
        <v>0.90194799999999975</v>
      </c>
      <c r="N16" s="23">
        <v>5.1742399999999993</v>
      </c>
      <c r="O16" s="23">
        <f t="shared" si="8"/>
        <v>17.72</v>
      </c>
      <c r="P16" s="24"/>
      <c r="Q16" s="81">
        <f t="shared" si="9"/>
        <v>17.72</v>
      </c>
      <c r="S16" s="78">
        <f t="shared" si="1"/>
        <v>7.4087319999999988</v>
      </c>
      <c r="T16" s="78">
        <f t="shared" si="2"/>
        <v>4.2350799999999991</v>
      </c>
      <c r="U16" s="78">
        <f t="shared" si="3"/>
        <v>0</v>
      </c>
      <c r="V16" s="78">
        <f t="shared" si="4"/>
        <v>0.90194799999999975</v>
      </c>
      <c r="W16" s="78">
        <f t="shared" si="5"/>
        <v>5.1742399999999993</v>
      </c>
    </row>
    <row r="17" spans="1:23">
      <c r="A17" s="8" t="s">
        <v>59</v>
      </c>
      <c r="B17" s="22">
        <v>17.704000000000001</v>
      </c>
      <c r="C17" s="22">
        <f t="shared" si="6"/>
        <v>17.704000000000001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7.4020423999999991</v>
      </c>
      <c r="K17" s="23">
        <v>4.2312559999999992</v>
      </c>
      <c r="L17" s="23">
        <v>0</v>
      </c>
      <c r="M17" s="23">
        <v>0.90113359999999987</v>
      </c>
      <c r="N17" s="23">
        <v>5.1695679999999999</v>
      </c>
      <c r="O17" s="23">
        <f t="shared" si="8"/>
        <v>17.704000000000001</v>
      </c>
      <c r="P17" s="24"/>
      <c r="Q17" s="81">
        <f t="shared" si="9"/>
        <v>17.704000000000001</v>
      </c>
      <c r="S17" s="78">
        <f t="shared" si="1"/>
        <v>7.4020423999999991</v>
      </c>
      <c r="T17" s="78">
        <f t="shared" si="2"/>
        <v>4.2312559999999992</v>
      </c>
      <c r="U17" s="78">
        <f t="shared" si="3"/>
        <v>0</v>
      </c>
      <c r="V17" s="78">
        <f t="shared" si="4"/>
        <v>0.90113359999999987</v>
      </c>
      <c r="W17" s="78">
        <f t="shared" si="5"/>
        <v>5.1695679999999999</v>
      </c>
    </row>
    <row r="18" spans="1:23">
      <c r="A18" s="8" t="s">
        <v>60</v>
      </c>
      <c r="B18" s="22">
        <v>17.128</v>
      </c>
      <c r="C18" s="22">
        <f t="shared" si="6"/>
        <v>17.128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7.1612168</v>
      </c>
      <c r="K18" s="23">
        <v>4.0935919999999992</v>
      </c>
      <c r="L18" s="23">
        <v>0</v>
      </c>
      <c r="M18" s="23">
        <v>0.87181519999999979</v>
      </c>
      <c r="N18" s="23">
        <v>5.0013759999999987</v>
      </c>
      <c r="O18" s="23">
        <f t="shared" si="8"/>
        <v>17.128</v>
      </c>
      <c r="P18" s="24"/>
      <c r="Q18" s="81">
        <f t="shared" si="9"/>
        <v>17.128</v>
      </c>
      <c r="S18" s="78">
        <f t="shared" si="1"/>
        <v>7.1612168</v>
      </c>
      <c r="T18" s="78">
        <f t="shared" si="2"/>
        <v>4.0935919999999992</v>
      </c>
      <c r="U18" s="78">
        <f t="shared" si="3"/>
        <v>0</v>
      </c>
      <c r="V18" s="78">
        <f t="shared" si="4"/>
        <v>0.87181519999999979</v>
      </c>
      <c r="W18" s="78">
        <f t="shared" si="5"/>
        <v>5.0013759999999987</v>
      </c>
    </row>
    <row r="19" spans="1:23">
      <c r="A19" s="8" t="s">
        <v>61</v>
      </c>
      <c r="B19" s="22">
        <v>17.32</v>
      </c>
      <c r="C19" s="22">
        <f t="shared" si="6"/>
        <v>17.32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7.241492</v>
      </c>
      <c r="K19" s="23">
        <v>4.1394799999999989</v>
      </c>
      <c r="L19" s="23">
        <v>0</v>
      </c>
      <c r="M19" s="23">
        <v>0.88158799999999982</v>
      </c>
      <c r="N19" s="23">
        <v>5.0574399999999988</v>
      </c>
      <c r="O19" s="23">
        <f t="shared" si="8"/>
        <v>17.32</v>
      </c>
      <c r="P19" s="24"/>
      <c r="Q19" s="81">
        <f t="shared" si="9"/>
        <v>17.32</v>
      </c>
      <c r="S19" s="78">
        <f t="shared" si="1"/>
        <v>7.241492</v>
      </c>
      <c r="T19" s="78">
        <f t="shared" si="2"/>
        <v>4.1394799999999989</v>
      </c>
      <c r="U19" s="78">
        <f t="shared" si="3"/>
        <v>0</v>
      </c>
      <c r="V19" s="78">
        <f t="shared" si="4"/>
        <v>0.88158799999999982</v>
      </c>
      <c r="W19" s="78">
        <f t="shared" si="5"/>
        <v>5.0574399999999988</v>
      </c>
    </row>
    <row r="20" spans="1:23">
      <c r="A20" s="8" t="s">
        <v>62</v>
      </c>
      <c r="B20" s="22">
        <v>17.472000000000001</v>
      </c>
      <c r="C20" s="22">
        <f t="shared" si="6"/>
        <v>17.472000000000001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7.3050432000000001</v>
      </c>
      <c r="K20" s="23">
        <v>4.1758079999999991</v>
      </c>
      <c r="L20" s="23">
        <v>0</v>
      </c>
      <c r="M20" s="23">
        <v>0.8893247999999998</v>
      </c>
      <c r="N20" s="23">
        <v>5.1018239999999997</v>
      </c>
      <c r="O20" s="23">
        <f t="shared" si="8"/>
        <v>17.472000000000001</v>
      </c>
      <c r="P20" s="24"/>
      <c r="Q20" s="81">
        <f t="shared" si="9"/>
        <v>17.472000000000001</v>
      </c>
      <c r="S20" s="78">
        <f t="shared" si="1"/>
        <v>7.3050432000000001</v>
      </c>
      <c r="T20" s="78">
        <f t="shared" si="2"/>
        <v>4.1758079999999991</v>
      </c>
      <c r="U20" s="78">
        <f t="shared" si="3"/>
        <v>0</v>
      </c>
      <c r="V20" s="78">
        <f t="shared" si="4"/>
        <v>0.8893247999999998</v>
      </c>
      <c r="W20" s="78">
        <f t="shared" si="5"/>
        <v>5.1018239999999997</v>
      </c>
    </row>
    <row r="21" spans="1:23">
      <c r="A21" s="8" t="s">
        <v>63</v>
      </c>
      <c r="B21" s="22">
        <v>16.972000000000001</v>
      </c>
      <c r="C21" s="22">
        <f t="shared" si="6"/>
        <v>16.972000000000001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7.0959932000000006</v>
      </c>
      <c r="K21" s="23">
        <v>4.0563079999999996</v>
      </c>
      <c r="L21" s="23">
        <v>0</v>
      </c>
      <c r="M21" s="23">
        <v>0.86387479999999994</v>
      </c>
      <c r="N21" s="23">
        <v>4.9558239999999998</v>
      </c>
      <c r="O21" s="23">
        <f t="shared" si="8"/>
        <v>16.972000000000001</v>
      </c>
      <c r="P21" s="24"/>
      <c r="Q21" s="81">
        <f t="shared" si="9"/>
        <v>16.972000000000001</v>
      </c>
      <c r="S21" s="78">
        <f t="shared" si="1"/>
        <v>7.0959932000000006</v>
      </c>
      <c r="T21" s="78">
        <f t="shared" si="2"/>
        <v>4.0563079999999996</v>
      </c>
      <c r="U21" s="78">
        <f t="shared" si="3"/>
        <v>0</v>
      </c>
      <c r="V21" s="78">
        <f t="shared" si="4"/>
        <v>0.86387479999999994</v>
      </c>
      <c r="W21" s="78">
        <f t="shared" si="5"/>
        <v>4.9558239999999998</v>
      </c>
    </row>
    <row r="22" spans="1:23">
      <c r="A22" s="8" t="s">
        <v>64</v>
      </c>
      <c r="B22" s="22">
        <v>17.452000000000002</v>
      </c>
      <c r="C22" s="22">
        <f t="shared" si="6"/>
        <v>17.452000000000002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7.296681200000001</v>
      </c>
      <c r="K22" s="23">
        <v>4.1710279999999997</v>
      </c>
      <c r="L22" s="23">
        <v>0</v>
      </c>
      <c r="M22" s="23">
        <v>0.88830679999999984</v>
      </c>
      <c r="N22" s="23">
        <v>5.0959839999999996</v>
      </c>
      <c r="O22" s="23">
        <f t="shared" si="8"/>
        <v>17.452000000000002</v>
      </c>
      <c r="P22" s="24"/>
      <c r="Q22" s="81">
        <f t="shared" si="9"/>
        <v>17.452000000000002</v>
      </c>
      <c r="S22" s="78">
        <f t="shared" si="1"/>
        <v>7.296681200000001</v>
      </c>
      <c r="T22" s="78">
        <f t="shared" si="2"/>
        <v>4.1710279999999997</v>
      </c>
      <c r="U22" s="78">
        <f t="shared" si="3"/>
        <v>0</v>
      </c>
      <c r="V22" s="78">
        <f t="shared" si="4"/>
        <v>0.88830679999999984</v>
      </c>
      <c r="W22" s="78">
        <f t="shared" si="5"/>
        <v>5.0959839999999996</v>
      </c>
    </row>
    <row r="23" spans="1:23">
      <c r="A23" s="8" t="s">
        <v>65</v>
      </c>
      <c r="B23" s="22">
        <v>18.568000000000001</v>
      </c>
      <c r="C23" s="22">
        <f t="shared" si="6"/>
        <v>18.568000000000001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7.7632808000000004</v>
      </c>
      <c r="K23" s="23">
        <v>4.4377519999999988</v>
      </c>
      <c r="L23" s="23">
        <v>0</v>
      </c>
      <c r="M23" s="23">
        <v>0.94511119999999993</v>
      </c>
      <c r="N23" s="23">
        <v>5.4218559999999991</v>
      </c>
      <c r="O23" s="23">
        <f t="shared" si="8"/>
        <v>18.568000000000001</v>
      </c>
      <c r="P23" s="24"/>
      <c r="Q23" s="81">
        <f t="shared" si="9"/>
        <v>18.568000000000001</v>
      </c>
      <c r="S23" s="78">
        <f t="shared" si="1"/>
        <v>7.7632808000000004</v>
      </c>
      <c r="T23" s="78">
        <f t="shared" si="2"/>
        <v>4.4377519999999988</v>
      </c>
      <c r="U23" s="78">
        <f t="shared" si="3"/>
        <v>0</v>
      </c>
      <c r="V23" s="78">
        <f t="shared" si="4"/>
        <v>0.94511119999999993</v>
      </c>
      <c r="W23" s="78">
        <f t="shared" si="5"/>
        <v>5.4218559999999991</v>
      </c>
    </row>
    <row r="24" spans="1:23">
      <c r="A24" s="8" t="s">
        <v>66</v>
      </c>
      <c r="B24" s="22">
        <v>19.084</v>
      </c>
      <c r="C24" s="22">
        <f t="shared" si="6"/>
        <v>19.084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7.9790203999999996</v>
      </c>
      <c r="K24" s="23">
        <v>4.561075999999999</v>
      </c>
      <c r="L24" s="23">
        <v>0</v>
      </c>
      <c r="M24" s="23">
        <v>0.97137559999999978</v>
      </c>
      <c r="N24" s="23">
        <v>5.5725279999999993</v>
      </c>
      <c r="O24" s="23">
        <f t="shared" si="8"/>
        <v>19.084</v>
      </c>
      <c r="P24" s="24"/>
      <c r="Q24" s="81">
        <f t="shared" si="9"/>
        <v>19.084</v>
      </c>
      <c r="S24" s="78">
        <f t="shared" si="1"/>
        <v>7.9790203999999996</v>
      </c>
      <c r="T24" s="78">
        <f t="shared" si="2"/>
        <v>4.561075999999999</v>
      </c>
      <c r="U24" s="78">
        <f t="shared" si="3"/>
        <v>0</v>
      </c>
      <c r="V24" s="78">
        <f t="shared" si="4"/>
        <v>0.97137559999999978</v>
      </c>
      <c r="W24" s="78">
        <f t="shared" si="5"/>
        <v>5.5725279999999993</v>
      </c>
    </row>
    <row r="25" spans="1:23">
      <c r="A25" s="8" t="s">
        <v>67</v>
      </c>
      <c r="B25" s="22">
        <v>18.911999999999999</v>
      </c>
      <c r="C25" s="22">
        <f t="shared" si="6"/>
        <v>18.911999999999999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7.9071071999999996</v>
      </c>
      <c r="K25" s="23">
        <v>4.5199679999999987</v>
      </c>
      <c r="L25" s="23">
        <v>0</v>
      </c>
      <c r="M25" s="23">
        <v>0.96262079999999983</v>
      </c>
      <c r="N25" s="23">
        <v>5.5223039999999983</v>
      </c>
      <c r="O25" s="23">
        <f t="shared" si="8"/>
        <v>18.911999999999999</v>
      </c>
      <c r="P25" s="24"/>
      <c r="Q25" s="81">
        <f t="shared" si="9"/>
        <v>18.911999999999999</v>
      </c>
      <c r="S25" s="78">
        <f t="shared" si="1"/>
        <v>7.9071071999999996</v>
      </c>
      <c r="T25" s="78">
        <f t="shared" si="2"/>
        <v>4.5199679999999987</v>
      </c>
      <c r="U25" s="78">
        <f t="shared" si="3"/>
        <v>0</v>
      </c>
      <c r="V25" s="78">
        <f t="shared" si="4"/>
        <v>0.96262079999999983</v>
      </c>
      <c r="W25" s="78">
        <f t="shared" si="5"/>
        <v>5.5223039999999983</v>
      </c>
    </row>
    <row r="26" spans="1:23">
      <c r="A26" s="8" t="s">
        <v>68</v>
      </c>
      <c r="B26" s="22">
        <v>19.527999999999999</v>
      </c>
      <c r="C26" s="22">
        <f t="shared" si="6"/>
        <v>19.527999999999999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8.1646567999999995</v>
      </c>
      <c r="K26" s="23">
        <v>4.6671919999999991</v>
      </c>
      <c r="L26" s="23">
        <v>0</v>
      </c>
      <c r="M26" s="23">
        <v>0.99397519999999973</v>
      </c>
      <c r="N26" s="23">
        <v>5.7021759999999988</v>
      </c>
      <c r="O26" s="23">
        <f t="shared" si="8"/>
        <v>19.527999999999999</v>
      </c>
      <c r="P26" s="24"/>
      <c r="Q26" s="81">
        <f t="shared" si="9"/>
        <v>19.527999999999999</v>
      </c>
      <c r="S26" s="78">
        <f t="shared" si="1"/>
        <v>8.1646567999999995</v>
      </c>
      <c r="T26" s="78">
        <f t="shared" si="2"/>
        <v>4.6671919999999991</v>
      </c>
      <c r="U26" s="78">
        <f t="shared" si="3"/>
        <v>0</v>
      </c>
      <c r="V26" s="78">
        <f t="shared" si="4"/>
        <v>0.99397519999999973</v>
      </c>
      <c r="W26" s="78">
        <f t="shared" si="5"/>
        <v>5.7021759999999988</v>
      </c>
    </row>
    <row r="27" spans="1:23">
      <c r="A27" s="8" t="s">
        <v>69</v>
      </c>
      <c r="B27" s="22">
        <v>18.472000000000001</v>
      </c>
      <c r="C27" s="22">
        <f t="shared" si="6"/>
        <v>18.472000000000001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7.7231432</v>
      </c>
      <c r="K27" s="23">
        <v>4.414807999999999</v>
      </c>
      <c r="L27" s="23">
        <v>0</v>
      </c>
      <c r="M27" s="23">
        <v>0.94022479999999986</v>
      </c>
      <c r="N27" s="23">
        <v>5.3938240000000004</v>
      </c>
      <c r="O27" s="23">
        <f t="shared" si="8"/>
        <v>18.472000000000001</v>
      </c>
      <c r="P27" s="24"/>
      <c r="Q27" s="81">
        <f t="shared" si="9"/>
        <v>18.472000000000001</v>
      </c>
      <c r="S27" s="78">
        <f t="shared" si="1"/>
        <v>7.7231432</v>
      </c>
      <c r="T27" s="78">
        <f t="shared" si="2"/>
        <v>4.414807999999999</v>
      </c>
      <c r="U27" s="78">
        <f t="shared" si="3"/>
        <v>0</v>
      </c>
      <c r="V27" s="78">
        <f t="shared" si="4"/>
        <v>0.94022479999999986</v>
      </c>
      <c r="W27" s="78">
        <f t="shared" si="5"/>
        <v>5.3938240000000004</v>
      </c>
    </row>
    <row r="28" spans="1:23">
      <c r="A28" s="8" t="s">
        <v>70</v>
      </c>
      <c r="B28" s="22">
        <v>18.664000000000001</v>
      </c>
      <c r="C28" s="22">
        <f t="shared" si="6"/>
        <v>18.664000000000001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7.8034183999999991</v>
      </c>
      <c r="K28" s="23">
        <v>4.4606959999999996</v>
      </c>
      <c r="L28" s="23">
        <v>0</v>
      </c>
      <c r="M28" s="23">
        <v>0.9499976</v>
      </c>
      <c r="N28" s="23">
        <v>5.4498879999999996</v>
      </c>
      <c r="O28" s="23">
        <f t="shared" si="8"/>
        <v>18.664000000000001</v>
      </c>
      <c r="P28" s="24"/>
      <c r="Q28" s="81">
        <f t="shared" si="9"/>
        <v>18.664000000000001</v>
      </c>
      <c r="S28" s="78">
        <f t="shared" si="1"/>
        <v>7.8034183999999991</v>
      </c>
      <c r="T28" s="78">
        <f t="shared" si="2"/>
        <v>4.4606959999999996</v>
      </c>
      <c r="U28" s="78">
        <f t="shared" si="3"/>
        <v>0</v>
      </c>
      <c r="V28" s="78">
        <f t="shared" si="4"/>
        <v>0.9499976</v>
      </c>
      <c r="W28" s="78">
        <f t="shared" si="5"/>
        <v>5.4498879999999996</v>
      </c>
    </row>
    <row r="29" spans="1:23">
      <c r="A29" s="8" t="s">
        <v>71</v>
      </c>
      <c r="B29" s="22">
        <v>18.391999999999999</v>
      </c>
      <c r="C29" s="22">
        <f t="shared" si="6"/>
        <v>18.391999999999999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7.6896951999999992</v>
      </c>
      <c r="K29" s="23">
        <v>4.3956879999999989</v>
      </c>
      <c r="L29" s="23">
        <v>0</v>
      </c>
      <c r="M29" s="23">
        <v>0.9361527999999999</v>
      </c>
      <c r="N29" s="23">
        <v>5.3704639999999984</v>
      </c>
      <c r="O29" s="23">
        <f t="shared" si="8"/>
        <v>18.391999999999999</v>
      </c>
      <c r="P29" s="24"/>
      <c r="Q29" s="81">
        <f t="shared" si="9"/>
        <v>18.391999999999999</v>
      </c>
      <c r="S29" s="78">
        <f t="shared" si="1"/>
        <v>7.6896951999999992</v>
      </c>
      <c r="T29" s="78">
        <f t="shared" si="2"/>
        <v>4.3956879999999989</v>
      </c>
      <c r="U29" s="78">
        <f t="shared" si="3"/>
        <v>0</v>
      </c>
      <c r="V29" s="78">
        <f t="shared" si="4"/>
        <v>0.9361527999999999</v>
      </c>
      <c r="W29" s="78">
        <f t="shared" si="5"/>
        <v>5.3704639999999984</v>
      </c>
    </row>
    <row r="30" spans="1:23">
      <c r="A30" s="8" t="s">
        <v>72</v>
      </c>
      <c r="B30" s="22">
        <v>18.260000000000002</v>
      </c>
      <c r="C30" s="22">
        <f t="shared" si="6"/>
        <v>18.260000000000002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7.634506</v>
      </c>
      <c r="K30" s="23">
        <v>4.364139999999999</v>
      </c>
      <c r="L30" s="23">
        <v>0</v>
      </c>
      <c r="M30" s="23">
        <v>0.92943399999999998</v>
      </c>
      <c r="N30" s="23">
        <v>5.3319199999999993</v>
      </c>
      <c r="O30" s="23">
        <f t="shared" si="8"/>
        <v>18.260000000000002</v>
      </c>
      <c r="P30" s="24"/>
      <c r="Q30" s="81">
        <f t="shared" si="9"/>
        <v>18.260000000000002</v>
      </c>
      <c r="S30" s="78">
        <f t="shared" si="1"/>
        <v>7.634506</v>
      </c>
      <c r="T30" s="78">
        <f t="shared" si="2"/>
        <v>4.364139999999999</v>
      </c>
      <c r="U30" s="78">
        <f t="shared" si="3"/>
        <v>0</v>
      </c>
      <c r="V30" s="78">
        <f t="shared" si="4"/>
        <v>0.92943399999999998</v>
      </c>
      <c r="W30" s="78">
        <f t="shared" si="5"/>
        <v>5.3319199999999993</v>
      </c>
    </row>
    <row r="31" spans="1:23">
      <c r="A31" s="8" t="s">
        <v>73</v>
      </c>
      <c r="B31" s="22">
        <v>17.664000000000001</v>
      </c>
      <c r="C31" s="22">
        <f t="shared" si="6"/>
        <v>17.664000000000001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7.3853184000000001</v>
      </c>
      <c r="K31" s="23">
        <v>4.2216959999999997</v>
      </c>
      <c r="L31" s="23">
        <v>0</v>
      </c>
      <c r="M31" s="23">
        <v>0.89909759999999994</v>
      </c>
      <c r="N31" s="23">
        <v>5.1578879999999998</v>
      </c>
      <c r="O31" s="23">
        <f t="shared" si="8"/>
        <v>17.664000000000001</v>
      </c>
      <c r="P31" s="24"/>
      <c r="Q31" s="81">
        <f t="shared" si="9"/>
        <v>17.664000000000001</v>
      </c>
      <c r="S31" s="78">
        <f t="shared" si="1"/>
        <v>7.3853184000000001</v>
      </c>
      <c r="T31" s="78">
        <f t="shared" si="2"/>
        <v>4.2216959999999997</v>
      </c>
      <c r="U31" s="78">
        <f t="shared" si="3"/>
        <v>0</v>
      </c>
      <c r="V31" s="78">
        <f t="shared" si="4"/>
        <v>0.89909759999999994</v>
      </c>
      <c r="W31" s="78">
        <f t="shared" si="5"/>
        <v>5.1578879999999998</v>
      </c>
    </row>
    <row r="32" spans="1:23">
      <c r="A32" s="8" t="s">
        <v>74</v>
      </c>
      <c r="B32" s="22">
        <v>18.431999999999999</v>
      </c>
      <c r="C32" s="22">
        <f t="shared" si="6"/>
        <v>18.431999999999999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7.7064191999999991</v>
      </c>
      <c r="K32" s="23">
        <v>4.4052479999999985</v>
      </c>
      <c r="L32" s="23">
        <v>0</v>
      </c>
      <c r="M32" s="23">
        <v>0.93818879999999982</v>
      </c>
      <c r="N32" s="23">
        <v>5.3821439999999985</v>
      </c>
      <c r="O32" s="23">
        <f t="shared" si="8"/>
        <v>18.431999999999999</v>
      </c>
      <c r="P32" s="24"/>
      <c r="Q32" s="81">
        <f t="shared" si="9"/>
        <v>18.431999999999999</v>
      </c>
      <c r="S32" s="78">
        <f t="shared" si="1"/>
        <v>7.7064191999999991</v>
      </c>
      <c r="T32" s="78">
        <f t="shared" si="2"/>
        <v>4.4052479999999985</v>
      </c>
      <c r="U32" s="78">
        <f t="shared" si="3"/>
        <v>0</v>
      </c>
      <c r="V32" s="78">
        <f t="shared" si="4"/>
        <v>0.93818879999999982</v>
      </c>
      <c r="W32" s="78">
        <f t="shared" si="5"/>
        <v>5.3821439999999985</v>
      </c>
    </row>
    <row r="33" spans="1:23">
      <c r="A33" s="8" t="s">
        <v>75</v>
      </c>
      <c r="B33" s="22">
        <v>18.664000000000001</v>
      </c>
      <c r="C33" s="22">
        <f t="shared" si="6"/>
        <v>18.664000000000001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7.8034183999999991</v>
      </c>
      <c r="K33" s="23">
        <v>4.4606959999999996</v>
      </c>
      <c r="L33" s="23">
        <v>0</v>
      </c>
      <c r="M33" s="23">
        <v>0.9499976</v>
      </c>
      <c r="N33" s="23">
        <v>5.4498879999999996</v>
      </c>
      <c r="O33" s="23">
        <f t="shared" si="8"/>
        <v>18.664000000000001</v>
      </c>
      <c r="P33" s="24"/>
      <c r="Q33" s="81">
        <f t="shared" si="9"/>
        <v>18.664000000000001</v>
      </c>
      <c r="S33" s="78">
        <f t="shared" si="1"/>
        <v>7.8034183999999991</v>
      </c>
      <c r="T33" s="78">
        <f t="shared" si="2"/>
        <v>4.4606959999999996</v>
      </c>
      <c r="U33" s="78">
        <f t="shared" si="3"/>
        <v>0</v>
      </c>
      <c r="V33" s="78">
        <f t="shared" si="4"/>
        <v>0.9499976</v>
      </c>
      <c r="W33" s="78">
        <f t="shared" si="5"/>
        <v>5.4498879999999996</v>
      </c>
    </row>
    <row r="34" spans="1:23">
      <c r="A34" s="8" t="s">
        <v>76</v>
      </c>
      <c r="B34" s="22">
        <v>18.391999999999999</v>
      </c>
      <c r="C34" s="22">
        <f t="shared" si="6"/>
        <v>18.391999999999999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7.6896951999999992</v>
      </c>
      <c r="K34" s="23">
        <v>4.3956879999999989</v>
      </c>
      <c r="L34" s="23">
        <v>0</v>
      </c>
      <c r="M34" s="23">
        <v>0.9361527999999999</v>
      </c>
      <c r="N34" s="23">
        <v>5.3704639999999984</v>
      </c>
      <c r="O34" s="23">
        <f t="shared" si="8"/>
        <v>18.391999999999999</v>
      </c>
      <c r="P34" s="24"/>
      <c r="Q34" s="81">
        <f t="shared" si="9"/>
        <v>18.391999999999999</v>
      </c>
      <c r="S34" s="78">
        <f t="shared" si="1"/>
        <v>7.6896951999999992</v>
      </c>
      <c r="T34" s="78">
        <f t="shared" si="2"/>
        <v>4.3956879999999989</v>
      </c>
      <c r="U34" s="78">
        <f t="shared" si="3"/>
        <v>0</v>
      </c>
      <c r="V34" s="78">
        <f t="shared" si="4"/>
        <v>0.9361527999999999</v>
      </c>
      <c r="W34" s="78">
        <f t="shared" si="5"/>
        <v>5.3704639999999984</v>
      </c>
    </row>
    <row r="35" spans="1:23">
      <c r="A35" s="8" t="s">
        <v>77</v>
      </c>
      <c r="B35" s="22">
        <v>18.795999999999999</v>
      </c>
      <c r="C35" s="22">
        <f t="shared" si="6"/>
        <v>18.795999999999999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7.8586075999999991</v>
      </c>
      <c r="K35" s="23">
        <v>4.4922439999999986</v>
      </c>
      <c r="L35" s="23">
        <v>0</v>
      </c>
      <c r="M35" s="23">
        <v>0.9567163999999998</v>
      </c>
      <c r="N35" s="23">
        <v>5.4884319999999995</v>
      </c>
      <c r="O35" s="23">
        <f t="shared" si="8"/>
        <v>18.795999999999999</v>
      </c>
      <c r="P35" s="24"/>
      <c r="Q35" s="81">
        <f t="shared" si="9"/>
        <v>18.795999999999999</v>
      </c>
      <c r="S35" s="78">
        <f t="shared" si="1"/>
        <v>7.8586075999999991</v>
      </c>
      <c r="T35" s="78">
        <f t="shared" si="2"/>
        <v>4.4922439999999986</v>
      </c>
      <c r="U35" s="78">
        <f t="shared" si="3"/>
        <v>0</v>
      </c>
      <c r="V35" s="78">
        <f t="shared" si="4"/>
        <v>0.9567163999999998</v>
      </c>
      <c r="W35" s="78">
        <f t="shared" si="5"/>
        <v>5.4884319999999995</v>
      </c>
    </row>
    <row r="36" spans="1:23">
      <c r="A36" s="8" t="s">
        <v>78</v>
      </c>
      <c r="B36" s="22">
        <v>18.911999999999999</v>
      </c>
      <c r="C36" s="22">
        <f t="shared" si="6"/>
        <v>18.911999999999999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7.9071071999999996</v>
      </c>
      <c r="K36" s="23">
        <v>4.5199679999999987</v>
      </c>
      <c r="L36" s="23">
        <v>0</v>
      </c>
      <c r="M36" s="23">
        <v>0.96262079999999983</v>
      </c>
      <c r="N36" s="23">
        <v>5.5223039999999983</v>
      </c>
      <c r="O36" s="23">
        <f t="shared" si="8"/>
        <v>18.911999999999999</v>
      </c>
      <c r="P36" s="24"/>
      <c r="Q36" s="81">
        <f t="shared" si="9"/>
        <v>18.911999999999999</v>
      </c>
      <c r="S36" s="78">
        <f t="shared" si="1"/>
        <v>7.9071071999999996</v>
      </c>
      <c r="T36" s="78">
        <f t="shared" si="2"/>
        <v>4.5199679999999987</v>
      </c>
      <c r="U36" s="78">
        <f t="shared" si="3"/>
        <v>0</v>
      </c>
      <c r="V36" s="78">
        <f t="shared" si="4"/>
        <v>0.96262079999999983</v>
      </c>
      <c r="W36" s="78">
        <f t="shared" si="5"/>
        <v>5.5223039999999983</v>
      </c>
    </row>
    <row r="37" spans="1:23">
      <c r="A37" s="8" t="s">
        <v>79</v>
      </c>
      <c r="B37" s="22">
        <v>18.507999999999999</v>
      </c>
      <c r="C37" s="22">
        <f t="shared" si="6"/>
        <v>18.507999999999999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7.7381947999999987</v>
      </c>
      <c r="K37" s="23">
        <v>4.423411999999999</v>
      </c>
      <c r="L37" s="23">
        <v>0</v>
      </c>
      <c r="M37" s="23">
        <v>0.94205719999999982</v>
      </c>
      <c r="N37" s="23">
        <v>5.4043359999999989</v>
      </c>
      <c r="O37" s="23">
        <f t="shared" si="8"/>
        <v>18.507999999999999</v>
      </c>
      <c r="P37" s="24"/>
      <c r="Q37" s="81">
        <f t="shared" si="9"/>
        <v>18.507999999999999</v>
      </c>
      <c r="S37" s="78">
        <f t="shared" si="1"/>
        <v>7.7381947999999987</v>
      </c>
      <c r="T37" s="78">
        <f t="shared" si="2"/>
        <v>4.423411999999999</v>
      </c>
      <c r="U37" s="78">
        <f t="shared" si="3"/>
        <v>0</v>
      </c>
      <c r="V37" s="78">
        <f t="shared" si="4"/>
        <v>0.94205719999999982</v>
      </c>
      <c r="W37" s="78">
        <f t="shared" si="5"/>
        <v>5.4043359999999989</v>
      </c>
    </row>
    <row r="38" spans="1:23">
      <c r="A38" s="8" t="s">
        <v>80</v>
      </c>
      <c r="B38" s="22">
        <v>19.16</v>
      </c>
      <c r="C38" s="22">
        <f t="shared" si="6"/>
        <v>19.16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8.0107959999999991</v>
      </c>
      <c r="K38" s="23">
        <v>4.5792399999999995</v>
      </c>
      <c r="L38" s="23">
        <v>0</v>
      </c>
      <c r="M38" s="23">
        <v>0.97524399999999989</v>
      </c>
      <c r="N38" s="23">
        <v>5.5947199999999988</v>
      </c>
      <c r="O38" s="23">
        <f t="shared" si="8"/>
        <v>19.16</v>
      </c>
      <c r="P38" s="24"/>
      <c r="Q38" s="81">
        <f t="shared" si="9"/>
        <v>19.16</v>
      </c>
      <c r="S38" s="78">
        <f t="shared" si="1"/>
        <v>8.0107959999999991</v>
      </c>
      <c r="T38" s="78">
        <f t="shared" si="2"/>
        <v>4.5792399999999995</v>
      </c>
      <c r="U38" s="78">
        <f t="shared" si="3"/>
        <v>0</v>
      </c>
      <c r="V38" s="78">
        <f t="shared" si="4"/>
        <v>0.97524399999999989</v>
      </c>
      <c r="W38" s="78">
        <f t="shared" si="5"/>
        <v>5.5947199999999988</v>
      </c>
    </row>
    <row r="39" spans="1:23">
      <c r="A39" s="8" t="s">
        <v>81</v>
      </c>
      <c r="B39" s="22">
        <v>19.488</v>
      </c>
      <c r="C39" s="22">
        <f t="shared" si="6"/>
        <v>19.488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8.1479327999999995</v>
      </c>
      <c r="K39" s="23">
        <v>4.6576319999999996</v>
      </c>
      <c r="L39" s="23">
        <v>0</v>
      </c>
      <c r="M39" s="23">
        <v>0.9919391999999998</v>
      </c>
      <c r="N39" s="23">
        <v>5.6904959999999987</v>
      </c>
      <c r="O39" s="23">
        <f t="shared" si="8"/>
        <v>19.488</v>
      </c>
      <c r="P39" s="24"/>
      <c r="Q39" s="81">
        <f t="shared" si="9"/>
        <v>19.488</v>
      </c>
      <c r="S39" s="78">
        <f t="shared" si="1"/>
        <v>8.1479327999999995</v>
      </c>
      <c r="T39" s="78">
        <f t="shared" si="2"/>
        <v>4.6576319999999996</v>
      </c>
      <c r="U39" s="78">
        <f t="shared" si="3"/>
        <v>0</v>
      </c>
      <c r="V39" s="78">
        <f t="shared" si="4"/>
        <v>0.9919391999999998</v>
      </c>
      <c r="W39" s="78">
        <f t="shared" si="5"/>
        <v>5.6904959999999987</v>
      </c>
    </row>
    <row r="40" spans="1:23">
      <c r="A40" s="8" t="s">
        <v>82</v>
      </c>
      <c r="B40" s="22">
        <v>19.795999999999999</v>
      </c>
      <c r="C40" s="22">
        <f t="shared" si="6"/>
        <v>19.795999999999999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8.2767075999999982</v>
      </c>
      <c r="K40" s="23">
        <v>4.7312439999999993</v>
      </c>
      <c r="L40" s="23">
        <v>0</v>
      </c>
      <c r="M40" s="23">
        <v>1.0076163999999999</v>
      </c>
      <c r="N40" s="23">
        <v>5.7804319999999985</v>
      </c>
      <c r="O40" s="23">
        <f t="shared" si="8"/>
        <v>19.795999999999999</v>
      </c>
      <c r="P40" s="24"/>
      <c r="Q40" s="81">
        <f t="shared" si="9"/>
        <v>19.795999999999999</v>
      </c>
      <c r="S40" s="78">
        <f t="shared" si="1"/>
        <v>8.2767075999999982</v>
      </c>
      <c r="T40" s="78">
        <f t="shared" si="2"/>
        <v>4.7312439999999993</v>
      </c>
      <c r="U40" s="78">
        <f t="shared" si="3"/>
        <v>0</v>
      </c>
      <c r="V40" s="78">
        <f t="shared" si="4"/>
        <v>1.0076163999999999</v>
      </c>
      <c r="W40" s="78">
        <f t="shared" si="5"/>
        <v>5.7804319999999985</v>
      </c>
    </row>
    <row r="41" spans="1:23">
      <c r="A41" s="8" t="s">
        <v>83</v>
      </c>
      <c r="B41" s="22">
        <v>19.7</v>
      </c>
      <c r="C41" s="22">
        <f t="shared" si="6"/>
        <v>19.7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8.2365699999999986</v>
      </c>
      <c r="K41" s="23">
        <v>4.7082999999999986</v>
      </c>
      <c r="L41" s="23">
        <v>0</v>
      </c>
      <c r="M41" s="23">
        <v>1.0027299999999999</v>
      </c>
      <c r="N41" s="23">
        <v>5.7523999999999988</v>
      </c>
      <c r="O41" s="23">
        <f t="shared" si="8"/>
        <v>19.7</v>
      </c>
      <c r="P41" s="24"/>
      <c r="Q41" s="81">
        <f t="shared" si="9"/>
        <v>19.7</v>
      </c>
      <c r="S41" s="78">
        <f t="shared" si="1"/>
        <v>8.2365699999999986</v>
      </c>
      <c r="T41" s="78">
        <f t="shared" si="2"/>
        <v>4.7082999999999986</v>
      </c>
      <c r="U41" s="78">
        <f t="shared" si="3"/>
        <v>0</v>
      </c>
      <c r="V41" s="78">
        <f t="shared" si="4"/>
        <v>1.0027299999999999</v>
      </c>
      <c r="W41" s="78">
        <f t="shared" si="5"/>
        <v>5.7523999999999988</v>
      </c>
    </row>
    <row r="42" spans="1:23">
      <c r="A42" s="8" t="s">
        <v>84</v>
      </c>
      <c r="B42" s="22">
        <v>19.295999999999999</v>
      </c>
      <c r="C42" s="22">
        <f t="shared" si="6"/>
        <v>19.295999999999999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8.0676575999999987</v>
      </c>
      <c r="K42" s="23">
        <v>4.611743999999999</v>
      </c>
      <c r="L42" s="23">
        <v>0</v>
      </c>
      <c r="M42" s="23">
        <v>0.98216639999999988</v>
      </c>
      <c r="N42" s="23">
        <v>5.6344319999999986</v>
      </c>
      <c r="O42" s="23">
        <f t="shared" si="8"/>
        <v>19.295999999999999</v>
      </c>
      <c r="P42" s="24"/>
      <c r="Q42" s="81">
        <f t="shared" si="9"/>
        <v>19.295999999999999</v>
      </c>
      <c r="S42" s="78">
        <f t="shared" si="1"/>
        <v>8.0676575999999987</v>
      </c>
      <c r="T42" s="78">
        <f t="shared" si="2"/>
        <v>4.611743999999999</v>
      </c>
      <c r="U42" s="78">
        <f t="shared" si="3"/>
        <v>0</v>
      </c>
      <c r="V42" s="78">
        <f t="shared" si="4"/>
        <v>0.98216639999999988</v>
      </c>
      <c r="W42" s="78">
        <f t="shared" si="5"/>
        <v>5.6344319999999986</v>
      </c>
    </row>
    <row r="43" spans="1:23">
      <c r="A43" s="8" t="s">
        <v>85</v>
      </c>
      <c r="B43" s="22">
        <v>19.276</v>
      </c>
      <c r="C43" s="22">
        <f t="shared" si="6"/>
        <v>19.276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8.0592955999999987</v>
      </c>
      <c r="K43" s="23">
        <v>4.6069639999999996</v>
      </c>
      <c r="L43" s="23">
        <v>0</v>
      </c>
      <c r="M43" s="23">
        <v>0.98114839999999992</v>
      </c>
      <c r="N43" s="23">
        <v>5.6285919999999994</v>
      </c>
      <c r="O43" s="23">
        <f t="shared" si="8"/>
        <v>19.276</v>
      </c>
      <c r="P43" s="24"/>
      <c r="Q43" s="81">
        <f t="shared" si="9"/>
        <v>19.276</v>
      </c>
      <c r="S43" s="78">
        <f t="shared" si="1"/>
        <v>8.0592955999999987</v>
      </c>
      <c r="T43" s="78">
        <f t="shared" si="2"/>
        <v>4.6069639999999996</v>
      </c>
      <c r="U43" s="78">
        <f t="shared" si="3"/>
        <v>0</v>
      </c>
      <c r="V43" s="78">
        <f t="shared" si="4"/>
        <v>0.98114839999999992</v>
      </c>
      <c r="W43" s="78">
        <f t="shared" si="5"/>
        <v>5.6285919999999994</v>
      </c>
    </row>
    <row r="44" spans="1:23">
      <c r="A44" s="8" t="s">
        <v>86</v>
      </c>
      <c r="B44" s="22">
        <v>19.027999999999999</v>
      </c>
      <c r="C44" s="22">
        <f t="shared" si="6"/>
        <v>19.027999999999999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7.9556067999999982</v>
      </c>
      <c r="K44" s="23">
        <v>4.5476919999999987</v>
      </c>
      <c r="L44" s="23">
        <v>0</v>
      </c>
      <c r="M44" s="23">
        <v>0.96852519999999975</v>
      </c>
      <c r="N44" s="23">
        <v>5.5561759999999989</v>
      </c>
      <c r="O44" s="23">
        <f t="shared" si="8"/>
        <v>19.027999999999999</v>
      </c>
      <c r="P44" s="24"/>
      <c r="Q44" s="81">
        <f t="shared" si="9"/>
        <v>19.027999999999999</v>
      </c>
      <c r="S44" s="78">
        <f t="shared" si="1"/>
        <v>7.9556067999999982</v>
      </c>
      <c r="T44" s="78">
        <f t="shared" si="2"/>
        <v>4.5476919999999987</v>
      </c>
      <c r="U44" s="78">
        <f t="shared" si="3"/>
        <v>0</v>
      </c>
      <c r="V44" s="78">
        <f t="shared" si="4"/>
        <v>0.96852519999999975</v>
      </c>
      <c r="W44" s="78">
        <f t="shared" si="5"/>
        <v>5.5561759999999989</v>
      </c>
    </row>
    <row r="45" spans="1:23">
      <c r="A45" s="8" t="s">
        <v>87</v>
      </c>
      <c r="B45" s="22">
        <v>19.468</v>
      </c>
      <c r="C45" s="22">
        <f t="shared" si="6"/>
        <v>19.468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8.1395707999999996</v>
      </c>
      <c r="K45" s="23">
        <v>4.6528519999999993</v>
      </c>
      <c r="L45" s="23">
        <v>0</v>
      </c>
      <c r="M45" s="23">
        <v>0.99092119999999984</v>
      </c>
      <c r="N45" s="23">
        <v>5.6846559999999995</v>
      </c>
      <c r="O45" s="23">
        <f t="shared" si="8"/>
        <v>19.468</v>
      </c>
      <c r="P45" s="24"/>
      <c r="Q45" s="81">
        <f t="shared" si="9"/>
        <v>19.468</v>
      </c>
      <c r="S45" s="78">
        <f t="shared" si="1"/>
        <v>8.1395707999999996</v>
      </c>
      <c r="T45" s="78">
        <f t="shared" si="2"/>
        <v>4.6528519999999993</v>
      </c>
      <c r="U45" s="78">
        <f t="shared" si="3"/>
        <v>0</v>
      </c>
      <c r="V45" s="78">
        <f t="shared" si="4"/>
        <v>0.99092119999999984</v>
      </c>
      <c r="W45" s="78">
        <f t="shared" si="5"/>
        <v>5.6846559999999995</v>
      </c>
    </row>
    <row r="46" spans="1:23">
      <c r="A46" s="8" t="s">
        <v>88</v>
      </c>
      <c r="B46" s="22">
        <v>18.452000000000002</v>
      </c>
      <c r="C46" s="22">
        <f t="shared" si="6"/>
        <v>18.452000000000002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7.7147812</v>
      </c>
      <c r="K46" s="23">
        <v>4.4100279999999996</v>
      </c>
      <c r="L46" s="23">
        <v>0</v>
      </c>
      <c r="M46" s="23">
        <v>0.9392067999999999</v>
      </c>
      <c r="N46" s="23">
        <v>5.3879839999999994</v>
      </c>
      <c r="O46" s="23">
        <f t="shared" si="8"/>
        <v>18.452000000000002</v>
      </c>
      <c r="P46" s="24"/>
      <c r="Q46" s="81">
        <f t="shared" si="9"/>
        <v>18.452000000000002</v>
      </c>
      <c r="S46" s="78">
        <f t="shared" si="1"/>
        <v>7.7147812</v>
      </c>
      <c r="T46" s="78">
        <f t="shared" si="2"/>
        <v>4.4100279999999996</v>
      </c>
      <c r="U46" s="78">
        <f t="shared" si="3"/>
        <v>0</v>
      </c>
      <c r="V46" s="78">
        <f t="shared" si="4"/>
        <v>0.9392067999999999</v>
      </c>
      <c r="W46" s="78">
        <f t="shared" si="5"/>
        <v>5.3879839999999994</v>
      </c>
    </row>
    <row r="47" spans="1:23">
      <c r="A47" s="8" t="s">
        <v>89</v>
      </c>
      <c r="B47" s="22">
        <v>19.22</v>
      </c>
      <c r="C47" s="22">
        <f t="shared" si="6"/>
        <v>19.22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8.0358819999999991</v>
      </c>
      <c r="K47" s="23">
        <v>4.5935799999999984</v>
      </c>
      <c r="L47" s="23">
        <v>0</v>
      </c>
      <c r="M47" s="23">
        <v>0.97829799999999978</v>
      </c>
      <c r="N47" s="23">
        <v>5.6122399999999981</v>
      </c>
      <c r="O47" s="23">
        <f t="shared" si="8"/>
        <v>19.22</v>
      </c>
      <c r="P47" s="24"/>
      <c r="Q47" s="81">
        <f t="shared" si="9"/>
        <v>19.22</v>
      </c>
      <c r="S47" s="78">
        <f t="shared" si="1"/>
        <v>8.0358819999999991</v>
      </c>
      <c r="T47" s="78">
        <f t="shared" si="2"/>
        <v>4.5935799999999984</v>
      </c>
      <c r="U47" s="78">
        <f t="shared" si="3"/>
        <v>0</v>
      </c>
      <c r="V47" s="78">
        <f t="shared" si="4"/>
        <v>0.97829799999999978</v>
      </c>
      <c r="W47" s="78">
        <f t="shared" si="5"/>
        <v>5.6122399999999981</v>
      </c>
    </row>
    <row r="48" spans="1:23">
      <c r="A48" s="8" t="s">
        <v>90</v>
      </c>
      <c r="B48" s="22">
        <v>18.295999999999999</v>
      </c>
      <c r="C48" s="22">
        <f t="shared" si="6"/>
        <v>18.295999999999999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7.6495575999999996</v>
      </c>
      <c r="K48" s="23">
        <v>4.3727439999999991</v>
      </c>
      <c r="L48" s="23">
        <v>0</v>
      </c>
      <c r="M48" s="23">
        <v>0.93126639999999983</v>
      </c>
      <c r="N48" s="23">
        <v>5.3424319999999996</v>
      </c>
      <c r="O48" s="23">
        <f t="shared" si="8"/>
        <v>18.295999999999999</v>
      </c>
      <c r="P48" s="24"/>
      <c r="Q48" s="81">
        <f t="shared" si="9"/>
        <v>18.295999999999999</v>
      </c>
      <c r="S48" s="78">
        <f t="shared" si="1"/>
        <v>7.6495575999999996</v>
      </c>
      <c r="T48" s="78">
        <f t="shared" si="2"/>
        <v>4.3727439999999991</v>
      </c>
      <c r="U48" s="78">
        <f t="shared" si="3"/>
        <v>0</v>
      </c>
      <c r="V48" s="78">
        <f t="shared" si="4"/>
        <v>0.93126639999999983</v>
      </c>
      <c r="W48" s="78">
        <f t="shared" si="5"/>
        <v>5.3424319999999996</v>
      </c>
    </row>
    <row r="49" spans="1:23">
      <c r="A49" s="8" t="s">
        <v>91</v>
      </c>
      <c r="B49" s="22">
        <v>18.568000000000001</v>
      </c>
      <c r="C49" s="22">
        <f t="shared" si="6"/>
        <v>18.568000000000001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7.7632808000000004</v>
      </c>
      <c r="K49" s="23">
        <v>4.4377519999999988</v>
      </c>
      <c r="L49" s="23">
        <v>0</v>
      </c>
      <c r="M49" s="23">
        <v>0.94511119999999993</v>
      </c>
      <c r="N49" s="23">
        <v>5.4218559999999991</v>
      </c>
      <c r="O49" s="23">
        <f t="shared" si="8"/>
        <v>18.568000000000001</v>
      </c>
      <c r="P49" s="24"/>
      <c r="Q49" s="81">
        <f t="shared" si="9"/>
        <v>18.568000000000001</v>
      </c>
      <c r="S49" s="78">
        <f t="shared" si="1"/>
        <v>7.7632808000000004</v>
      </c>
      <c r="T49" s="78">
        <f t="shared" si="2"/>
        <v>4.4377519999999988</v>
      </c>
      <c r="U49" s="78">
        <f t="shared" si="3"/>
        <v>0</v>
      </c>
      <c r="V49" s="78">
        <f t="shared" si="4"/>
        <v>0.94511119999999993</v>
      </c>
      <c r="W49" s="78">
        <f t="shared" si="5"/>
        <v>5.4218559999999991</v>
      </c>
    </row>
    <row r="50" spans="1:23">
      <c r="A50" s="8" t="s">
        <v>92</v>
      </c>
      <c r="B50" s="22">
        <v>18.952000000000002</v>
      </c>
      <c r="C50" s="22">
        <f t="shared" si="6"/>
        <v>18.952000000000002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7.9238311999999995</v>
      </c>
      <c r="K50" s="23">
        <v>4.529528</v>
      </c>
      <c r="L50" s="23">
        <v>0</v>
      </c>
      <c r="M50" s="23">
        <v>0.96465679999999987</v>
      </c>
      <c r="N50" s="23">
        <v>5.5339839999999993</v>
      </c>
      <c r="O50" s="23">
        <f t="shared" si="8"/>
        <v>18.952000000000002</v>
      </c>
      <c r="P50" s="24"/>
      <c r="Q50" s="81">
        <f t="shared" si="9"/>
        <v>18.952000000000002</v>
      </c>
      <c r="S50" s="78">
        <f t="shared" si="1"/>
        <v>7.9238311999999995</v>
      </c>
      <c r="T50" s="78">
        <f t="shared" si="2"/>
        <v>4.529528</v>
      </c>
      <c r="U50" s="78">
        <f t="shared" si="3"/>
        <v>0</v>
      </c>
      <c r="V50" s="78">
        <f t="shared" si="4"/>
        <v>0.96465679999999987</v>
      </c>
      <c r="W50" s="78">
        <f t="shared" si="5"/>
        <v>5.5339839999999993</v>
      </c>
    </row>
    <row r="51" spans="1:23">
      <c r="A51" s="8" t="s">
        <v>93</v>
      </c>
      <c r="B51" s="22">
        <v>18.815999999999999</v>
      </c>
      <c r="C51" s="22">
        <f t="shared" si="6"/>
        <v>18.815999999999999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7.8669695999999991</v>
      </c>
      <c r="K51" s="23">
        <v>4.4970239999999988</v>
      </c>
      <c r="L51" s="23">
        <v>0</v>
      </c>
      <c r="M51" s="23">
        <v>0.95773439999999976</v>
      </c>
      <c r="N51" s="23">
        <v>5.4942719999999987</v>
      </c>
      <c r="O51" s="23">
        <f t="shared" si="8"/>
        <v>18.815999999999999</v>
      </c>
      <c r="P51" s="24"/>
      <c r="Q51" s="81">
        <f t="shared" si="9"/>
        <v>18.815999999999999</v>
      </c>
      <c r="S51" s="78">
        <f t="shared" si="1"/>
        <v>7.8669695999999991</v>
      </c>
      <c r="T51" s="78">
        <f t="shared" si="2"/>
        <v>4.4970239999999988</v>
      </c>
      <c r="U51" s="78">
        <f t="shared" si="3"/>
        <v>0</v>
      </c>
      <c r="V51" s="78">
        <f t="shared" si="4"/>
        <v>0.95773439999999976</v>
      </c>
      <c r="W51" s="78">
        <f t="shared" si="5"/>
        <v>5.4942719999999987</v>
      </c>
    </row>
    <row r="52" spans="1:23">
      <c r="A52" s="8" t="s">
        <v>94</v>
      </c>
      <c r="B52" s="22">
        <v>19.16</v>
      </c>
      <c r="C52" s="22">
        <f t="shared" si="6"/>
        <v>19.16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8.0107959999999991</v>
      </c>
      <c r="K52" s="23">
        <v>4.5792399999999995</v>
      </c>
      <c r="L52" s="23">
        <v>0</v>
      </c>
      <c r="M52" s="23">
        <v>0.97524399999999989</v>
      </c>
      <c r="N52" s="23">
        <v>5.5947199999999988</v>
      </c>
      <c r="O52" s="23">
        <f t="shared" si="8"/>
        <v>19.16</v>
      </c>
      <c r="P52" s="24"/>
      <c r="Q52" s="81">
        <f t="shared" si="9"/>
        <v>19.16</v>
      </c>
      <c r="S52" s="78">
        <f t="shared" si="1"/>
        <v>8.0107959999999991</v>
      </c>
      <c r="T52" s="78">
        <f t="shared" si="2"/>
        <v>4.5792399999999995</v>
      </c>
      <c r="U52" s="78">
        <f t="shared" si="3"/>
        <v>0</v>
      </c>
      <c r="V52" s="78">
        <f t="shared" si="4"/>
        <v>0.97524399999999989</v>
      </c>
      <c r="W52" s="78">
        <f t="shared" si="5"/>
        <v>5.5947199999999988</v>
      </c>
    </row>
    <row r="53" spans="1:23">
      <c r="A53" s="8" t="s">
        <v>95</v>
      </c>
      <c r="B53" s="22">
        <v>18.931999999999999</v>
      </c>
      <c r="C53" s="22">
        <f t="shared" si="6"/>
        <v>18.931999999999999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7.9154691999999987</v>
      </c>
      <c r="K53" s="23">
        <v>4.5247479999999989</v>
      </c>
      <c r="L53" s="23">
        <v>0</v>
      </c>
      <c r="M53" s="23">
        <v>0.9636387999999998</v>
      </c>
      <c r="N53" s="23">
        <v>5.5281439999999993</v>
      </c>
      <c r="O53" s="23">
        <f t="shared" si="8"/>
        <v>18.931999999999999</v>
      </c>
      <c r="P53" s="24"/>
      <c r="Q53" s="81">
        <f t="shared" si="9"/>
        <v>18.931999999999999</v>
      </c>
      <c r="S53" s="78">
        <f t="shared" si="1"/>
        <v>7.9154691999999987</v>
      </c>
      <c r="T53" s="78">
        <f t="shared" si="2"/>
        <v>4.5247479999999989</v>
      </c>
      <c r="U53" s="78">
        <f t="shared" si="3"/>
        <v>0</v>
      </c>
      <c r="V53" s="78">
        <f t="shared" si="4"/>
        <v>0.9636387999999998</v>
      </c>
      <c r="W53" s="78">
        <f t="shared" si="5"/>
        <v>5.5281439999999993</v>
      </c>
    </row>
    <row r="54" spans="1:23">
      <c r="A54" s="8" t="s">
        <v>96</v>
      </c>
      <c r="B54" s="22">
        <v>19.007999999999999</v>
      </c>
      <c r="C54" s="22">
        <f t="shared" si="6"/>
        <v>19.007999999999999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7.9472447999999982</v>
      </c>
      <c r="K54" s="23">
        <v>4.5429119999999985</v>
      </c>
      <c r="L54" s="23">
        <v>0</v>
      </c>
      <c r="M54" s="23">
        <v>0.96750719999999968</v>
      </c>
      <c r="N54" s="23">
        <v>5.5503359999999988</v>
      </c>
      <c r="O54" s="23">
        <f t="shared" si="8"/>
        <v>19.007999999999999</v>
      </c>
      <c r="P54" s="24"/>
      <c r="Q54" s="81">
        <f t="shared" si="9"/>
        <v>19.007999999999999</v>
      </c>
      <c r="S54" s="78">
        <f t="shared" si="1"/>
        <v>7.9472447999999982</v>
      </c>
      <c r="T54" s="78">
        <f t="shared" si="2"/>
        <v>4.5429119999999985</v>
      </c>
      <c r="U54" s="78">
        <f t="shared" si="3"/>
        <v>0</v>
      </c>
      <c r="V54" s="78">
        <f t="shared" si="4"/>
        <v>0.96750719999999968</v>
      </c>
      <c r="W54" s="78">
        <f t="shared" si="5"/>
        <v>5.5503359999999988</v>
      </c>
    </row>
    <row r="55" spans="1:23">
      <c r="A55" s="8" t="s">
        <v>97</v>
      </c>
      <c r="B55" s="22">
        <v>19.18</v>
      </c>
      <c r="C55" s="22">
        <f t="shared" si="6"/>
        <v>19.18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8.0191579999999991</v>
      </c>
      <c r="K55" s="23">
        <v>4.5840199999999989</v>
      </c>
      <c r="L55" s="23">
        <v>0</v>
      </c>
      <c r="M55" s="23">
        <v>0.97626199999999985</v>
      </c>
      <c r="N55" s="23">
        <v>5.6005599999999989</v>
      </c>
      <c r="O55" s="23">
        <f t="shared" si="8"/>
        <v>19.18</v>
      </c>
      <c r="P55" s="24"/>
      <c r="Q55" s="81">
        <f t="shared" si="9"/>
        <v>19.18</v>
      </c>
      <c r="S55" s="78">
        <f t="shared" si="1"/>
        <v>8.0191579999999991</v>
      </c>
      <c r="T55" s="78">
        <f t="shared" si="2"/>
        <v>4.5840199999999989</v>
      </c>
      <c r="U55" s="78">
        <f t="shared" si="3"/>
        <v>0</v>
      </c>
      <c r="V55" s="78">
        <f t="shared" si="4"/>
        <v>0.97626199999999985</v>
      </c>
      <c r="W55" s="78">
        <f t="shared" si="5"/>
        <v>5.6005599999999989</v>
      </c>
    </row>
    <row r="56" spans="1:23">
      <c r="A56" s="8" t="s">
        <v>98</v>
      </c>
      <c r="B56" s="22">
        <v>19.256</v>
      </c>
      <c r="C56" s="22">
        <f t="shared" si="6"/>
        <v>19.256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8.0509336000000005</v>
      </c>
      <c r="K56" s="23">
        <v>4.6021839999999994</v>
      </c>
      <c r="L56" s="23">
        <v>0</v>
      </c>
      <c r="M56" s="23">
        <v>0.98013039999999985</v>
      </c>
      <c r="N56" s="23">
        <v>5.6227519999999993</v>
      </c>
      <c r="O56" s="23">
        <f t="shared" si="8"/>
        <v>19.256</v>
      </c>
      <c r="P56" s="24"/>
      <c r="Q56" s="81">
        <f t="shared" si="9"/>
        <v>19.256</v>
      </c>
      <c r="S56" s="78">
        <f t="shared" si="1"/>
        <v>8.0509336000000005</v>
      </c>
      <c r="T56" s="78">
        <f t="shared" si="2"/>
        <v>4.6021839999999994</v>
      </c>
      <c r="U56" s="78">
        <f t="shared" si="3"/>
        <v>0</v>
      </c>
      <c r="V56" s="78">
        <f t="shared" si="4"/>
        <v>0.98013039999999985</v>
      </c>
      <c r="W56" s="78">
        <f t="shared" si="5"/>
        <v>5.6227519999999993</v>
      </c>
    </row>
    <row r="57" spans="1:23">
      <c r="A57" s="8" t="s">
        <v>99</v>
      </c>
      <c r="B57" s="22">
        <v>19.103999999999999</v>
      </c>
      <c r="C57" s="22">
        <f t="shared" si="6"/>
        <v>19.103999999999999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7.9873823999999987</v>
      </c>
      <c r="K57" s="23">
        <v>4.5658559999999984</v>
      </c>
      <c r="L57" s="23">
        <v>0</v>
      </c>
      <c r="M57" s="23">
        <v>0.97239359999999975</v>
      </c>
      <c r="N57" s="23">
        <v>5.5783679999999984</v>
      </c>
      <c r="O57" s="23">
        <f t="shared" si="8"/>
        <v>19.103999999999999</v>
      </c>
      <c r="P57" s="24"/>
      <c r="Q57" s="81">
        <f t="shared" si="9"/>
        <v>19.103999999999999</v>
      </c>
      <c r="S57" s="78">
        <f t="shared" si="1"/>
        <v>7.9873823999999987</v>
      </c>
      <c r="T57" s="78">
        <f t="shared" si="2"/>
        <v>4.5658559999999984</v>
      </c>
      <c r="U57" s="78">
        <f t="shared" si="3"/>
        <v>0</v>
      </c>
      <c r="V57" s="78">
        <f t="shared" si="4"/>
        <v>0.97239359999999975</v>
      </c>
      <c r="W57" s="78">
        <f t="shared" si="5"/>
        <v>5.5783679999999984</v>
      </c>
    </row>
    <row r="58" spans="1:23">
      <c r="A58" s="8" t="s">
        <v>100</v>
      </c>
      <c r="B58" s="22">
        <v>19.123999999999999</v>
      </c>
      <c r="C58" s="22">
        <f t="shared" si="6"/>
        <v>19.123999999999999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7.9957443999999986</v>
      </c>
      <c r="K58" s="23">
        <v>4.5706359999999986</v>
      </c>
      <c r="L58" s="23">
        <v>0</v>
      </c>
      <c r="M58" s="23">
        <v>0.97341159999999971</v>
      </c>
      <c r="N58" s="23">
        <v>5.5842079999999994</v>
      </c>
      <c r="O58" s="23">
        <f t="shared" si="8"/>
        <v>19.123999999999999</v>
      </c>
      <c r="P58" s="24"/>
      <c r="Q58" s="81">
        <f t="shared" si="9"/>
        <v>19.123999999999999</v>
      </c>
      <c r="S58" s="78">
        <f t="shared" si="1"/>
        <v>7.9957443999999986</v>
      </c>
      <c r="T58" s="78">
        <f t="shared" si="2"/>
        <v>4.5706359999999986</v>
      </c>
      <c r="U58" s="78">
        <f t="shared" si="3"/>
        <v>0</v>
      </c>
      <c r="V58" s="78">
        <f t="shared" si="4"/>
        <v>0.97341159999999971</v>
      </c>
      <c r="W58" s="78">
        <f t="shared" si="5"/>
        <v>5.5842079999999994</v>
      </c>
    </row>
    <row r="59" spans="1:23">
      <c r="A59" s="8" t="s">
        <v>101</v>
      </c>
      <c r="B59" s="22">
        <v>18.431999999999999</v>
      </c>
      <c r="C59" s="22">
        <f t="shared" si="6"/>
        <v>18.431999999999999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7.7064191999999991</v>
      </c>
      <c r="K59" s="23">
        <v>4.4052479999999985</v>
      </c>
      <c r="L59" s="23">
        <v>0</v>
      </c>
      <c r="M59" s="23">
        <v>0.93818879999999982</v>
      </c>
      <c r="N59" s="23">
        <v>5.3821439999999985</v>
      </c>
      <c r="O59" s="23">
        <f t="shared" si="8"/>
        <v>18.431999999999999</v>
      </c>
      <c r="P59" s="24"/>
      <c r="Q59" s="81">
        <f t="shared" si="9"/>
        <v>18.431999999999999</v>
      </c>
      <c r="S59" s="78">
        <f t="shared" si="1"/>
        <v>7.7064191999999991</v>
      </c>
      <c r="T59" s="78">
        <f t="shared" si="2"/>
        <v>4.4052479999999985</v>
      </c>
      <c r="U59" s="78">
        <f t="shared" si="3"/>
        <v>0</v>
      </c>
      <c r="V59" s="78">
        <f t="shared" si="4"/>
        <v>0.93818879999999982</v>
      </c>
      <c r="W59" s="78">
        <f t="shared" si="5"/>
        <v>5.3821439999999985</v>
      </c>
    </row>
    <row r="60" spans="1:23">
      <c r="A60" s="8" t="s">
        <v>102</v>
      </c>
      <c r="B60" s="22">
        <v>19.7</v>
      </c>
      <c r="C60" s="22">
        <f t="shared" si="6"/>
        <v>19.7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8.2365699999999986</v>
      </c>
      <c r="K60" s="23">
        <v>4.7082999999999986</v>
      </c>
      <c r="L60" s="23">
        <v>0</v>
      </c>
      <c r="M60" s="23">
        <v>1.0027299999999999</v>
      </c>
      <c r="N60" s="23">
        <v>5.7523999999999988</v>
      </c>
      <c r="O60" s="23">
        <f t="shared" si="8"/>
        <v>19.7</v>
      </c>
      <c r="P60" s="24"/>
      <c r="Q60" s="81">
        <f t="shared" si="9"/>
        <v>19.7</v>
      </c>
      <c r="S60" s="78">
        <f t="shared" si="1"/>
        <v>8.2365699999999986</v>
      </c>
      <c r="T60" s="78">
        <f t="shared" si="2"/>
        <v>4.7082999999999986</v>
      </c>
      <c r="U60" s="78">
        <f t="shared" si="3"/>
        <v>0</v>
      </c>
      <c r="V60" s="78">
        <f t="shared" si="4"/>
        <v>1.0027299999999999</v>
      </c>
      <c r="W60" s="78">
        <f t="shared" si="5"/>
        <v>5.7523999999999988</v>
      </c>
    </row>
    <row r="61" spans="1:23">
      <c r="A61" s="8" t="s">
        <v>103</v>
      </c>
      <c r="B61" s="22">
        <v>19.66</v>
      </c>
      <c r="C61" s="22">
        <f t="shared" si="6"/>
        <v>19.66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8.2198459999999987</v>
      </c>
      <c r="K61" s="23">
        <v>4.698739999999999</v>
      </c>
      <c r="L61" s="23">
        <v>0</v>
      </c>
      <c r="M61" s="23">
        <v>1.000694</v>
      </c>
      <c r="N61" s="23">
        <v>5.7407199999999996</v>
      </c>
      <c r="O61" s="23">
        <f t="shared" si="8"/>
        <v>19.66</v>
      </c>
      <c r="P61" s="24"/>
      <c r="Q61" s="81">
        <f t="shared" si="9"/>
        <v>19.66</v>
      </c>
      <c r="S61" s="78">
        <f t="shared" si="1"/>
        <v>8.2198459999999987</v>
      </c>
      <c r="T61" s="78">
        <f t="shared" si="2"/>
        <v>4.698739999999999</v>
      </c>
      <c r="U61" s="78">
        <f t="shared" si="3"/>
        <v>0</v>
      </c>
      <c r="V61" s="78">
        <f t="shared" si="4"/>
        <v>1.000694</v>
      </c>
      <c r="W61" s="78">
        <f t="shared" si="5"/>
        <v>5.7407199999999996</v>
      </c>
    </row>
    <row r="62" spans="1:23">
      <c r="A62" s="8" t="s">
        <v>104</v>
      </c>
      <c r="B62" s="22">
        <v>19.239999999999998</v>
      </c>
      <c r="C62" s="22">
        <f t="shared" si="6"/>
        <v>19.239999999999998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8.0442439999999991</v>
      </c>
      <c r="K62" s="23">
        <v>4.5983599999999987</v>
      </c>
      <c r="L62" s="23">
        <v>0</v>
      </c>
      <c r="M62" s="23">
        <v>0.97931599999999974</v>
      </c>
      <c r="N62" s="23">
        <v>5.6180799999999991</v>
      </c>
      <c r="O62" s="23">
        <f t="shared" si="8"/>
        <v>19.239999999999998</v>
      </c>
      <c r="P62" s="24"/>
      <c r="Q62" s="81">
        <f t="shared" si="9"/>
        <v>19.239999999999998</v>
      </c>
      <c r="S62" s="78">
        <f t="shared" si="1"/>
        <v>8.0442439999999991</v>
      </c>
      <c r="T62" s="78">
        <f t="shared" si="2"/>
        <v>4.5983599999999987</v>
      </c>
      <c r="U62" s="78">
        <f t="shared" si="3"/>
        <v>0</v>
      </c>
      <c r="V62" s="78">
        <f t="shared" si="4"/>
        <v>0.97931599999999974</v>
      </c>
      <c r="W62" s="78">
        <f t="shared" si="5"/>
        <v>5.6180799999999991</v>
      </c>
    </row>
    <row r="63" spans="1:23">
      <c r="A63" s="8" t="s">
        <v>105</v>
      </c>
      <c r="B63" s="22">
        <v>19.66</v>
      </c>
      <c r="C63" s="22">
        <f t="shared" si="6"/>
        <v>19.66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8.2198459999999987</v>
      </c>
      <c r="K63" s="23">
        <v>4.698739999999999</v>
      </c>
      <c r="L63" s="23">
        <v>0</v>
      </c>
      <c r="M63" s="23">
        <v>1.000694</v>
      </c>
      <c r="N63" s="23">
        <v>5.7407199999999996</v>
      </c>
      <c r="O63" s="23">
        <f t="shared" si="8"/>
        <v>19.66</v>
      </c>
      <c r="P63" s="24"/>
      <c r="Q63" s="81">
        <f t="shared" si="9"/>
        <v>19.66</v>
      </c>
      <c r="S63" s="78">
        <f t="shared" si="1"/>
        <v>8.2198459999999987</v>
      </c>
      <c r="T63" s="78">
        <f t="shared" si="2"/>
        <v>4.698739999999999</v>
      </c>
      <c r="U63" s="78">
        <f t="shared" si="3"/>
        <v>0</v>
      </c>
      <c r="V63" s="78">
        <f t="shared" si="4"/>
        <v>1.000694</v>
      </c>
      <c r="W63" s="78">
        <f t="shared" si="5"/>
        <v>5.7407199999999996</v>
      </c>
    </row>
    <row r="64" spans="1:23">
      <c r="A64" s="8" t="s">
        <v>106</v>
      </c>
      <c r="B64" s="22">
        <v>18.872</v>
      </c>
      <c r="C64" s="22">
        <f t="shared" si="6"/>
        <v>18.872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7.8903831999999987</v>
      </c>
      <c r="K64" s="23">
        <v>4.5104079999999991</v>
      </c>
      <c r="L64" s="23">
        <v>0</v>
      </c>
      <c r="M64" s="23">
        <v>0.96058479999999991</v>
      </c>
      <c r="N64" s="23">
        <v>5.5106239999999991</v>
      </c>
      <c r="O64" s="23">
        <f t="shared" si="8"/>
        <v>18.872</v>
      </c>
      <c r="P64" s="24"/>
      <c r="Q64" s="81">
        <f t="shared" si="9"/>
        <v>18.872</v>
      </c>
      <c r="S64" s="78">
        <f t="shared" si="1"/>
        <v>7.8903831999999987</v>
      </c>
      <c r="T64" s="78">
        <f t="shared" si="2"/>
        <v>4.5104079999999991</v>
      </c>
      <c r="U64" s="78">
        <f t="shared" si="3"/>
        <v>0</v>
      </c>
      <c r="V64" s="78">
        <f t="shared" si="4"/>
        <v>0.96058479999999991</v>
      </c>
      <c r="W64" s="78">
        <f t="shared" si="5"/>
        <v>5.5106239999999991</v>
      </c>
    </row>
    <row r="65" spans="1:23">
      <c r="A65" s="8" t="s">
        <v>107</v>
      </c>
      <c r="B65" s="22">
        <v>19.16</v>
      </c>
      <c r="C65" s="22">
        <f t="shared" si="6"/>
        <v>19.16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8.0107959999999991</v>
      </c>
      <c r="K65" s="23">
        <v>4.5792399999999995</v>
      </c>
      <c r="L65" s="23">
        <v>0</v>
      </c>
      <c r="M65" s="23">
        <v>0.97524399999999989</v>
      </c>
      <c r="N65" s="23">
        <v>5.5947199999999988</v>
      </c>
      <c r="O65" s="23">
        <f t="shared" si="8"/>
        <v>19.16</v>
      </c>
      <c r="P65" s="24"/>
      <c r="Q65" s="81">
        <f t="shared" si="9"/>
        <v>19.16</v>
      </c>
      <c r="S65" s="78">
        <f t="shared" si="1"/>
        <v>8.0107959999999991</v>
      </c>
      <c r="T65" s="78">
        <f t="shared" si="2"/>
        <v>4.5792399999999995</v>
      </c>
      <c r="U65" s="78">
        <f t="shared" si="3"/>
        <v>0</v>
      </c>
      <c r="V65" s="78">
        <f t="shared" si="4"/>
        <v>0.97524399999999989</v>
      </c>
      <c r="W65" s="78">
        <f t="shared" si="5"/>
        <v>5.5947199999999988</v>
      </c>
    </row>
    <row r="66" spans="1:23">
      <c r="A66" s="8" t="s">
        <v>108</v>
      </c>
      <c r="B66" s="22">
        <v>18.952000000000002</v>
      </c>
      <c r="C66" s="22">
        <f t="shared" si="6"/>
        <v>18.952000000000002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7.9238311999999995</v>
      </c>
      <c r="K66" s="23">
        <v>4.529528</v>
      </c>
      <c r="L66" s="23">
        <v>0</v>
      </c>
      <c r="M66" s="23">
        <v>0.96465679999999987</v>
      </c>
      <c r="N66" s="23">
        <v>5.5339839999999993</v>
      </c>
      <c r="O66" s="23">
        <f t="shared" si="8"/>
        <v>18.952000000000002</v>
      </c>
      <c r="P66" s="24"/>
      <c r="Q66" s="81">
        <f t="shared" si="9"/>
        <v>18.952000000000002</v>
      </c>
      <c r="S66" s="78">
        <f t="shared" si="1"/>
        <v>7.9238311999999995</v>
      </c>
      <c r="T66" s="78">
        <f t="shared" si="2"/>
        <v>4.529528</v>
      </c>
      <c r="U66" s="78">
        <f t="shared" si="3"/>
        <v>0</v>
      </c>
      <c r="V66" s="78">
        <f t="shared" si="4"/>
        <v>0.96465679999999987</v>
      </c>
      <c r="W66" s="78">
        <f t="shared" si="5"/>
        <v>5.5339839999999993</v>
      </c>
    </row>
    <row r="67" spans="1:23">
      <c r="A67" s="8" t="s">
        <v>109</v>
      </c>
      <c r="B67" s="22">
        <v>19.335999999999999</v>
      </c>
      <c r="C67" s="22">
        <f t="shared" si="6"/>
        <v>19.335999999999999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8.0843815999999986</v>
      </c>
      <c r="K67" s="23">
        <v>4.6213039999999985</v>
      </c>
      <c r="L67" s="23">
        <v>0</v>
      </c>
      <c r="M67" s="23">
        <v>0.98420239999999981</v>
      </c>
      <c r="N67" s="23">
        <v>5.6461119999999987</v>
      </c>
      <c r="O67" s="23">
        <f t="shared" si="8"/>
        <v>19.335999999999999</v>
      </c>
      <c r="P67" s="24"/>
      <c r="Q67" s="81">
        <f t="shared" si="9"/>
        <v>19.335999999999999</v>
      </c>
      <c r="S67" s="78">
        <f t="shared" ref="S67" si="10">J67</f>
        <v>8.0843815999999986</v>
      </c>
      <c r="T67" s="78">
        <f t="shared" ref="T67" si="11">K67</f>
        <v>4.6213039999999985</v>
      </c>
      <c r="U67" s="78">
        <f t="shared" ref="U67" si="12">L67</f>
        <v>0</v>
      </c>
      <c r="V67" s="78">
        <f t="shared" ref="V67" si="13">M67</f>
        <v>0.98420239999999981</v>
      </c>
      <c r="W67" s="78">
        <f t="shared" ref="W67" si="14">N67</f>
        <v>5.6461119999999987</v>
      </c>
    </row>
    <row r="68" spans="1:23">
      <c r="A68" s="8" t="s">
        <v>110</v>
      </c>
      <c r="B68" s="22">
        <v>18.739999999999998</v>
      </c>
      <c r="C68" s="22">
        <f t="shared" ref="C68:C98" si="15">B68</f>
        <v>18.739999999999998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7.8351939999999987</v>
      </c>
      <c r="K68" s="23">
        <v>4.4788599999999983</v>
      </c>
      <c r="L68" s="23">
        <v>0</v>
      </c>
      <c r="M68" s="23">
        <v>0.95386599999999977</v>
      </c>
      <c r="N68" s="23">
        <v>5.4720799999999992</v>
      </c>
      <c r="O68" s="23">
        <f t="shared" ref="O68:O98" si="17">$C68*I68/$I68</f>
        <v>18.739999999999998</v>
      </c>
      <c r="P68" s="24"/>
      <c r="Q68" s="81">
        <f t="shared" ref="Q68:Q98" si="18">O68+P68</f>
        <v>18.739999999999998</v>
      </c>
      <c r="S68" s="78">
        <f>J68</f>
        <v>7.8351939999999987</v>
      </c>
      <c r="T68" s="78">
        <f t="shared" ref="T68:W68" si="19">K68</f>
        <v>4.4788599999999983</v>
      </c>
      <c r="U68" s="78">
        <f t="shared" si="19"/>
        <v>0</v>
      </c>
      <c r="V68" s="78">
        <f t="shared" si="19"/>
        <v>0.95386599999999977</v>
      </c>
      <c r="W68" s="78">
        <f t="shared" si="19"/>
        <v>5.4720799999999992</v>
      </c>
    </row>
    <row r="69" spans="1:23">
      <c r="A69" s="8" t="s">
        <v>111</v>
      </c>
      <c r="B69" s="22">
        <v>18.2</v>
      </c>
      <c r="C69" s="22">
        <f t="shared" si="15"/>
        <v>18.2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7.6094199999999992</v>
      </c>
      <c r="K69" s="23">
        <v>4.3497999999999992</v>
      </c>
      <c r="L69" s="23">
        <v>0</v>
      </c>
      <c r="M69" s="23">
        <v>0.92637999999999976</v>
      </c>
      <c r="N69" s="23">
        <v>5.3143999999999982</v>
      </c>
      <c r="O69" s="23">
        <f t="shared" si="17"/>
        <v>18.2</v>
      </c>
      <c r="P69" s="24"/>
      <c r="Q69" s="81">
        <f t="shared" si="18"/>
        <v>18.2</v>
      </c>
      <c r="S69" s="78">
        <f t="shared" ref="S69:S98" si="20">J69</f>
        <v>7.6094199999999992</v>
      </c>
      <c r="T69" s="78">
        <f t="shared" ref="T69:T98" si="21">K69</f>
        <v>4.3497999999999992</v>
      </c>
      <c r="U69" s="78">
        <f t="shared" ref="U69:U98" si="22">L69</f>
        <v>0</v>
      </c>
      <c r="V69" s="78">
        <f t="shared" ref="V69:V98" si="23">M69</f>
        <v>0.92637999999999976</v>
      </c>
      <c r="W69" s="78">
        <f t="shared" ref="W69:W98" si="24">N69</f>
        <v>5.3143999999999982</v>
      </c>
    </row>
    <row r="70" spans="1:23">
      <c r="A70" s="8" t="s">
        <v>112</v>
      </c>
      <c r="B70" s="22">
        <v>18.584</v>
      </c>
      <c r="C70" s="22">
        <f t="shared" si="15"/>
        <v>18.584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7.7699703999999983</v>
      </c>
      <c r="K70" s="23">
        <v>4.4415759999999986</v>
      </c>
      <c r="L70" s="23">
        <v>0</v>
      </c>
      <c r="M70" s="23">
        <v>0.94592559999999981</v>
      </c>
      <c r="N70" s="23">
        <v>5.4265279999999985</v>
      </c>
      <c r="O70" s="23">
        <f t="shared" si="17"/>
        <v>18.584</v>
      </c>
      <c r="P70" s="24"/>
      <c r="Q70" s="81">
        <f t="shared" si="18"/>
        <v>18.584</v>
      </c>
      <c r="S70" s="78">
        <f t="shared" si="20"/>
        <v>7.7699703999999983</v>
      </c>
      <c r="T70" s="78">
        <f t="shared" si="21"/>
        <v>4.4415759999999986</v>
      </c>
      <c r="U70" s="78">
        <f t="shared" si="22"/>
        <v>0</v>
      </c>
      <c r="V70" s="78">
        <f t="shared" si="23"/>
        <v>0.94592559999999981</v>
      </c>
      <c r="W70" s="78">
        <f t="shared" si="24"/>
        <v>5.4265279999999985</v>
      </c>
    </row>
    <row r="71" spans="1:23">
      <c r="A71" s="8" t="s">
        <v>113</v>
      </c>
      <c r="B71" s="22">
        <v>19.18</v>
      </c>
      <c r="C71" s="22">
        <f t="shared" si="15"/>
        <v>19.18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8.0191579999999991</v>
      </c>
      <c r="K71" s="23">
        <v>4.5840199999999989</v>
      </c>
      <c r="L71" s="23">
        <v>0</v>
      </c>
      <c r="M71" s="23">
        <v>0.97626199999999985</v>
      </c>
      <c r="N71" s="23">
        <v>5.6005599999999989</v>
      </c>
      <c r="O71" s="23">
        <f t="shared" si="17"/>
        <v>19.18</v>
      </c>
      <c r="P71" s="24"/>
      <c r="Q71" s="81">
        <f t="shared" si="18"/>
        <v>19.18</v>
      </c>
      <c r="S71" s="78">
        <f t="shared" si="20"/>
        <v>8.0191579999999991</v>
      </c>
      <c r="T71" s="78">
        <f t="shared" si="21"/>
        <v>4.5840199999999989</v>
      </c>
      <c r="U71" s="78">
        <f t="shared" si="22"/>
        <v>0</v>
      </c>
      <c r="V71" s="78">
        <f t="shared" si="23"/>
        <v>0.97626199999999985</v>
      </c>
      <c r="W71" s="78">
        <f t="shared" si="24"/>
        <v>5.6005599999999989</v>
      </c>
    </row>
    <row r="72" spans="1:23">
      <c r="A72" s="8" t="s">
        <v>114</v>
      </c>
      <c r="B72" s="22">
        <v>19.103999999999999</v>
      </c>
      <c r="C72" s="22">
        <f t="shared" si="15"/>
        <v>19.103999999999999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7.9873823999999987</v>
      </c>
      <c r="K72" s="23">
        <v>4.5658559999999984</v>
      </c>
      <c r="L72" s="23">
        <v>0</v>
      </c>
      <c r="M72" s="23">
        <v>0.97239359999999975</v>
      </c>
      <c r="N72" s="23">
        <v>5.5783679999999984</v>
      </c>
      <c r="O72" s="23">
        <f t="shared" si="17"/>
        <v>19.103999999999999</v>
      </c>
      <c r="P72" s="24"/>
      <c r="Q72" s="81">
        <f t="shared" si="18"/>
        <v>19.103999999999999</v>
      </c>
      <c r="S72" s="78">
        <f t="shared" si="20"/>
        <v>7.9873823999999987</v>
      </c>
      <c r="T72" s="78">
        <f t="shared" si="21"/>
        <v>4.5658559999999984</v>
      </c>
      <c r="U72" s="78">
        <f t="shared" si="22"/>
        <v>0</v>
      </c>
      <c r="V72" s="78">
        <f t="shared" si="23"/>
        <v>0.97239359999999975</v>
      </c>
      <c r="W72" s="78">
        <f t="shared" si="24"/>
        <v>5.5783679999999984</v>
      </c>
    </row>
    <row r="73" spans="1:23">
      <c r="A73" s="8" t="s">
        <v>115</v>
      </c>
      <c r="B73" s="22">
        <v>19.564</v>
      </c>
      <c r="C73" s="22">
        <f t="shared" si="15"/>
        <v>19.564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8.1797083999999991</v>
      </c>
      <c r="K73" s="23">
        <v>4.6757959999999992</v>
      </c>
      <c r="L73" s="23">
        <v>0</v>
      </c>
      <c r="M73" s="23">
        <v>0.99580759999999979</v>
      </c>
      <c r="N73" s="23">
        <v>5.7126879999999982</v>
      </c>
      <c r="O73" s="23">
        <f t="shared" si="17"/>
        <v>19.564</v>
      </c>
      <c r="P73" s="24"/>
      <c r="Q73" s="81">
        <f t="shared" si="18"/>
        <v>19.564</v>
      </c>
      <c r="S73" s="78">
        <f t="shared" si="20"/>
        <v>8.1797083999999991</v>
      </c>
      <c r="T73" s="78">
        <f t="shared" si="21"/>
        <v>4.6757959999999992</v>
      </c>
      <c r="U73" s="78">
        <f t="shared" si="22"/>
        <v>0</v>
      </c>
      <c r="V73" s="78">
        <f t="shared" si="23"/>
        <v>0.99580759999999979</v>
      </c>
      <c r="W73" s="78">
        <f t="shared" si="24"/>
        <v>5.7126879999999982</v>
      </c>
    </row>
    <row r="74" spans="1:23">
      <c r="A74" s="8" t="s">
        <v>116</v>
      </c>
      <c r="B74" s="22">
        <v>19.2</v>
      </c>
      <c r="C74" s="22">
        <f t="shared" si="15"/>
        <v>19.2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8.0275199999999991</v>
      </c>
      <c r="K74" s="23">
        <v>4.5887999999999991</v>
      </c>
      <c r="L74" s="23">
        <v>0</v>
      </c>
      <c r="M74" s="23">
        <v>0.97727999999999982</v>
      </c>
      <c r="N74" s="23">
        <v>5.6063999999999989</v>
      </c>
      <c r="O74" s="23">
        <f t="shared" si="17"/>
        <v>19.2</v>
      </c>
      <c r="P74" s="24"/>
      <c r="Q74" s="81">
        <f t="shared" si="18"/>
        <v>19.2</v>
      </c>
      <c r="S74" s="78">
        <f t="shared" si="20"/>
        <v>8.0275199999999991</v>
      </c>
      <c r="T74" s="78">
        <f t="shared" si="21"/>
        <v>4.5887999999999991</v>
      </c>
      <c r="U74" s="78">
        <f t="shared" si="22"/>
        <v>0</v>
      </c>
      <c r="V74" s="78">
        <f t="shared" si="23"/>
        <v>0.97727999999999982</v>
      </c>
      <c r="W74" s="78">
        <f t="shared" si="24"/>
        <v>5.6063999999999989</v>
      </c>
    </row>
    <row r="75" spans="1:23">
      <c r="A75" s="8" t="s">
        <v>117</v>
      </c>
      <c r="B75" s="22">
        <v>18.911999999999999</v>
      </c>
      <c r="C75" s="22">
        <f t="shared" si="15"/>
        <v>18.911999999999999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7.9071071999999996</v>
      </c>
      <c r="K75" s="23">
        <v>4.5199679999999987</v>
      </c>
      <c r="L75" s="23">
        <v>0</v>
      </c>
      <c r="M75" s="23">
        <v>0.96262079999999983</v>
      </c>
      <c r="N75" s="23">
        <v>5.5223039999999983</v>
      </c>
      <c r="O75" s="23">
        <f t="shared" si="17"/>
        <v>18.911999999999999</v>
      </c>
      <c r="P75" s="24"/>
      <c r="Q75" s="81">
        <f t="shared" si="18"/>
        <v>18.911999999999999</v>
      </c>
      <c r="S75" s="78">
        <f t="shared" si="20"/>
        <v>7.9071071999999996</v>
      </c>
      <c r="T75" s="78">
        <f t="shared" si="21"/>
        <v>4.5199679999999987</v>
      </c>
      <c r="U75" s="78">
        <f t="shared" si="22"/>
        <v>0</v>
      </c>
      <c r="V75" s="78">
        <f t="shared" si="23"/>
        <v>0.96262079999999983</v>
      </c>
      <c r="W75" s="78">
        <f t="shared" si="24"/>
        <v>5.5223039999999983</v>
      </c>
    </row>
    <row r="76" spans="1:23">
      <c r="A76" s="8" t="s">
        <v>118</v>
      </c>
      <c r="B76" s="22">
        <v>16.916</v>
      </c>
      <c r="C76" s="22">
        <f t="shared" si="15"/>
        <v>16.916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7.0725795999999992</v>
      </c>
      <c r="K76" s="23">
        <v>4.0429239999999993</v>
      </c>
      <c r="L76" s="23">
        <v>0</v>
      </c>
      <c r="M76" s="23">
        <v>0.86102439999999991</v>
      </c>
      <c r="N76" s="23">
        <v>4.9394719999999994</v>
      </c>
      <c r="O76" s="23">
        <f t="shared" si="17"/>
        <v>16.916</v>
      </c>
      <c r="P76" s="24"/>
      <c r="Q76" s="81">
        <f t="shared" si="18"/>
        <v>16.916</v>
      </c>
      <c r="S76" s="78">
        <f t="shared" si="20"/>
        <v>7.0725795999999992</v>
      </c>
      <c r="T76" s="78">
        <f t="shared" si="21"/>
        <v>4.0429239999999993</v>
      </c>
      <c r="U76" s="78">
        <f t="shared" si="22"/>
        <v>0</v>
      </c>
      <c r="V76" s="78">
        <f t="shared" si="23"/>
        <v>0.86102439999999991</v>
      </c>
      <c r="W76" s="78">
        <f t="shared" si="24"/>
        <v>4.9394719999999994</v>
      </c>
    </row>
    <row r="77" spans="1:23">
      <c r="A77" s="8" t="s">
        <v>119</v>
      </c>
      <c r="B77" s="22">
        <v>18.260000000000002</v>
      </c>
      <c r="C77" s="22">
        <f t="shared" si="15"/>
        <v>18.260000000000002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7.634506</v>
      </c>
      <c r="K77" s="23">
        <v>4.364139999999999</v>
      </c>
      <c r="L77" s="23">
        <v>0</v>
      </c>
      <c r="M77" s="23">
        <v>0.92943399999999998</v>
      </c>
      <c r="N77" s="23">
        <v>5.3319199999999993</v>
      </c>
      <c r="O77" s="23">
        <f t="shared" si="17"/>
        <v>18.260000000000002</v>
      </c>
      <c r="P77" s="24"/>
      <c r="Q77" s="81">
        <f t="shared" si="18"/>
        <v>18.260000000000002</v>
      </c>
      <c r="S77" s="78">
        <f t="shared" si="20"/>
        <v>7.634506</v>
      </c>
      <c r="T77" s="78">
        <f t="shared" si="21"/>
        <v>4.364139999999999</v>
      </c>
      <c r="U77" s="78">
        <f t="shared" si="22"/>
        <v>0</v>
      </c>
      <c r="V77" s="78">
        <f t="shared" si="23"/>
        <v>0.92943399999999998</v>
      </c>
      <c r="W77" s="78">
        <f t="shared" si="24"/>
        <v>5.3319199999999993</v>
      </c>
    </row>
    <row r="78" spans="1:23">
      <c r="A78" s="8" t="s">
        <v>120</v>
      </c>
      <c r="B78" s="22">
        <v>19.103999999999999</v>
      </c>
      <c r="C78" s="22">
        <f t="shared" si="15"/>
        <v>19.103999999999999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7.9873823999999987</v>
      </c>
      <c r="K78" s="23">
        <v>4.5658559999999984</v>
      </c>
      <c r="L78" s="23">
        <v>0</v>
      </c>
      <c r="M78" s="23">
        <v>0.97239359999999975</v>
      </c>
      <c r="N78" s="23">
        <v>5.5783679999999984</v>
      </c>
      <c r="O78" s="23">
        <f t="shared" si="17"/>
        <v>19.103999999999999</v>
      </c>
      <c r="P78" s="24"/>
      <c r="Q78" s="81">
        <f t="shared" si="18"/>
        <v>19.103999999999999</v>
      </c>
      <c r="S78" s="78">
        <f t="shared" si="20"/>
        <v>7.9873823999999987</v>
      </c>
      <c r="T78" s="78">
        <f t="shared" si="21"/>
        <v>4.5658559999999984</v>
      </c>
      <c r="U78" s="78">
        <f t="shared" si="22"/>
        <v>0</v>
      </c>
      <c r="V78" s="78">
        <f t="shared" si="23"/>
        <v>0.97239359999999975</v>
      </c>
      <c r="W78" s="78">
        <f t="shared" si="24"/>
        <v>5.5783679999999984</v>
      </c>
    </row>
    <row r="79" spans="1:23">
      <c r="A79" s="8" t="s">
        <v>121</v>
      </c>
      <c r="B79" s="22">
        <v>16.896000000000001</v>
      </c>
      <c r="C79" s="22">
        <f t="shared" si="15"/>
        <v>16.896000000000001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7.0642175999999992</v>
      </c>
      <c r="K79" s="23">
        <v>4.0381439999999991</v>
      </c>
      <c r="L79" s="23">
        <v>0</v>
      </c>
      <c r="M79" s="23">
        <v>0.86000639999999995</v>
      </c>
      <c r="N79" s="23">
        <v>4.9336319999999994</v>
      </c>
      <c r="O79" s="23">
        <f t="shared" si="17"/>
        <v>16.896000000000001</v>
      </c>
      <c r="P79" s="24"/>
      <c r="Q79" s="81">
        <f t="shared" si="18"/>
        <v>16.896000000000001</v>
      </c>
      <c r="S79" s="78">
        <f t="shared" si="20"/>
        <v>7.0642175999999992</v>
      </c>
      <c r="T79" s="78">
        <f t="shared" si="21"/>
        <v>4.0381439999999991</v>
      </c>
      <c r="U79" s="78">
        <f t="shared" si="22"/>
        <v>0</v>
      </c>
      <c r="V79" s="78">
        <f t="shared" si="23"/>
        <v>0.86000639999999995</v>
      </c>
      <c r="W79" s="78">
        <f t="shared" si="24"/>
        <v>4.9336319999999994</v>
      </c>
    </row>
    <row r="80" spans="1:23">
      <c r="A80" s="8" t="s">
        <v>122</v>
      </c>
      <c r="B80" s="22">
        <v>15.32</v>
      </c>
      <c r="C80" s="22">
        <f t="shared" si="15"/>
        <v>15.32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6.4052919999999993</v>
      </c>
      <c r="K80" s="23">
        <v>3.6614799999999992</v>
      </c>
      <c r="L80" s="23">
        <v>0</v>
      </c>
      <c r="M80" s="23">
        <v>0.77978799999999981</v>
      </c>
      <c r="N80" s="23">
        <v>4.4734399999999992</v>
      </c>
      <c r="O80" s="23">
        <f t="shared" si="17"/>
        <v>15.32</v>
      </c>
      <c r="P80" s="24"/>
      <c r="Q80" s="81">
        <f t="shared" si="18"/>
        <v>15.32</v>
      </c>
      <c r="S80" s="78">
        <f t="shared" si="20"/>
        <v>6.4052919999999993</v>
      </c>
      <c r="T80" s="78">
        <f t="shared" si="21"/>
        <v>3.6614799999999992</v>
      </c>
      <c r="U80" s="78">
        <f t="shared" si="22"/>
        <v>0</v>
      </c>
      <c r="V80" s="78">
        <f t="shared" si="23"/>
        <v>0.77978799999999981</v>
      </c>
      <c r="W80" s="78">
        <f t="shared" si="24"/>
        <v>4.4734399999999992</v>
      </c>
    </row>
    <row r="81" spans="1:23">
      <c r="A81" s="8" t="s">
        <v>123</v>
      </c>
      <c r="B81" s="22">
        <v>13.843999999999999</v>
      </c>
      <c r="C81" s="22">
        <f t="shared" si="15"/>
        <v>13.843999999999999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5.7881763999999993</v>
      </c>
      <c r="K81" s="23">
        <v>3.3087159999999991</v>
      </c>
      <c r="L81" s="23">
        <v>0</v>
      </c>
      <c r="M81" s="23">
        <v>0.70465959999999983</v>
      </c>
      <c r="N81" s="23">
        <v>4.0424479999999994</v>
      </c>
      <c r="O81" s="23">
        <f t="shared" si="17"/>
        <v>13.843999999999999</v>
      </c>
      <c r="P81" s="24"/>
      <c r="Q81" s="81">
        <f t="shared" si="18"/>
        <v>13.843999999999999</v>
      </c>
      <c r="S81" s="78">
        <f t="shared" si="20"/>
        <v>5.7881763999999993</v>
      </c>
      <c r="T81" s="78">
        <f t="shared" si="21"/>
        <v>3.3087159999999991</v>
      </c>
      <c r="U81" s="78">
        <f t="shared" si="22"/>
        <v>0</v>
      </c>
      <c r="V81" s="78">
        <f t="shared" si="23"/>
        <v>0.70465959999999983</v>
      </c>
      <c r="W81" s="78">
        <f t="shared" si="24"/>
        <v>4.0424479999999994</v>
      </c>
    </row>
    <row r="82" spans="1:23">
      <c r="A82" s="8" t="s">
        <v>124</v>
      </c>
      <c r="B82" s="22">
        <v>12.632</v>
      </c>
      <c r="C82" s="22">
        <f t="shared" si="15"/>
        <v>12.632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5.2814391999999994</v>
      </c>
      <c r="K82" s="23">
        <v>3.0190479999999993</v>
      </c>
      <c r="L82" s="23">
        <v>0</v>
      </c>
      <c r="M82" s="23">
        <v>0.6429687999999999</v>
      </c>
      <c r="N82" s="23">
        <v>3.6885439999999994</v>
      </c>
      <c r="O82" s="23">
        <f t="shared" si="17"/>
        <v>12.631999999999998</v>
      </c>
      <c r="P82" s="24"/>
      <c r="Q82" s="81">
        <f t="shared" si="18"/>
        <v>12.631999999999998</v>
      </c>
      <c r="S82" s="78">
        <f t="shared" si="20"/>
        <v>5.2814391999999994</v>
      </c>
      <c r="T82" s="78">
        <f t="shared" si="21"/>
        <v>3.0190479999999993</v>
      </c>
      <c r="U82" s="78">
        <f t="shared" si="22"/>
        <v>0</v>
      </c>
      <c r="V82" s="78">
        <f t="shared" si="23"/>
        <v>0.6429687999999999</v>
      </c>
      <c r="W82" s="78">
        <f t="shared" si="24"/>
        <v>3.6885439999999994</v>
      </c>
    </row>
    <row r="83" spans="1:23">
      <c r="A83" s="8" t="s">
        <v>125</v>
      </c>
      <c r="B83" s="22">
        <v>12</v>
      </c>
      <c r="C83" s="22">
        <f t="shared" si="15"/>
        <v>12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5.0171999999999999</v>
      </c>
      <c r="K83" s="23">
        <v>2.867999999999999</v>
      </c>
      <c r="L83" s="23">
        <v>0</v>
      </c>
      <c r="M83" s="23">
        <v>0.6107999999999999</v>
      </c>
      <c r="N83" s="23">
        <v>3.5039999999999991</v>
      </c>
      <c r="O83" s="23">
        <f t="shared" si="17"/>
        <v>12</v>
      </c>
      <c r="P83" s="24"/>
      <c r="Q83" s="81">
        <f t="shared" si="18"/>
        <v>12</v>
      </c>
      <c r="S83" s="78">
        <f t="shared" si="20"/>
        <v>5.0171999999999999</v>
      </c>
      <c r="T83" s="78">
        <f t="shared" si="21"/>
        <v>2.867999999999999</v>
      </c>
      <c r="U83" s="78">
        <f t="shared" si="22"/>
        <v>0</v>
      </c>
      <c r="V83" s="78">
        <f t="shared" si="23"/>
        <v>0.6107999999999999</v>
      </c>
      <c r="W83" s="78">
        <f t="shared" si="24"/>
        <v>3.5039999999999991</v>
      </c>
    </row>
    <row r="84" spans="1:23">
      <c r="A84" s="8" t="s">
        <v>126</v>
      </c>
      <c r="B84" s="22">
        <v>13.151999999999999</v>
      </c>
      <c r="C84" s="22">
        <f t="shared" si="15"/>
        <v>13.151999999999999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5.4988511999999998</v>
      </c>
      <c r="K84" s="23">
        <v>3.143327999999999</v>
      </c>
      <c r="L84" s="23">
        <v>0</v>
      </c>
      <c r="M84" s="23">
        <v>0.66943679999999994</v>
      </c>
      <c r="N84" s="23">
        <v>3.8403839999999989</v>
      </c>
      <c r="O84" s="23">
        <f t="shared" si="17"/>
        <v>13.151999999999999</v>
      </c>
      <c r="P84" s="24"/>
      <c r="Q84" s="81">
        <f t="shared" si="18"/>
        <v>13.151999999999999</v>
      </c>
      <c r="S84" s="78">
        <f t="shared" si="20"/>
        <v>5.4988511999999998</v>
      </c>
      <c r="T84" s="78">
        <f t="shared" si="21"/>
        <v>3.143327999999999</v>
      </c>
      <c r="U84" s="78">
        <f t="shared" si="22"/>
        <v>0</v>
      </c>
      <c r="V84" s="78">
        <f t="shared" si="23"/>
        <v>0.66943679999999994</v>
      </c>
      <c r="W84" s="78">
        <f t="shared" si="24"/>
        <v>3.8403839999999989</v>
      </c>
    </row>
    <row r="85" spans="1:23">
      <c r="A85" s="8" t="s">
        <v>127</v>
      </c>
      <c r="B85" s="22">
        <v>12.98</v>
      </c>
      <c r="C85" s="22">
        <f t="shared" si="15"/>
        <v>12.98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5.4269379999999989</v>
      </c>
      <c r="K85" s="23">
        <v>3.1022199999999995</v>
      </c>
      <c r="L85" s="23">
        <v>0</v>
      </c>
      <c r="M85" s="23">
        <v>0.66068199999999999</v>
      </c>
      <c r="N85" s="23">
        <v>3.7901599999999998</v>
      </c>
      <c r="O85" s="23">
        <f t="shared" si="17"/>
        <v>12.98</v>
      </c>
      <c r="P85" s="24"/>
      <c r="Q85" s="81">
        <f t="shared" si="18"/>
        <v>12.98</v>
      </c>
      <c r="S85" s="78">
        <f t="shared" si="20"/>
        <v>5.4269379999999989</v>
      </c>
      <c r="T85" s="78">
        <f t="shared" si="21"/>
        <v>3.1022199999999995</v>
      </c>
      <c r="U85" s="78">
        <f t="shared" si="22"/>
        <v>0</v>
      </c>
      <c r="V85" s="78">
        <f t="shared" si="23"/>
        <v>0.66068199999999999</v>
      </c>
      <c r="W85" s="78">
        <f t="shared" si="24"/>
        <v>3.7901599999999998</v>
      </c>
    </row>
    <row r="86" spans="1:23">
      <c r="A86" s="8" t="s">
        <v>128</v>
      </c>
      <c r="B86" s="22">
        <v>12.44</v>
      </c>
      <c r="C86" s="22">
        <f t="shared" si="15"/>
        <v>12.44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5.2011639999999995</v>
      </c>
      <c r="K86" s="23">
        <v>2.9731599999999991</v>
      </c>
      <c r="L86" s="23">
        <v>0</v>
      </c>
      <c r="M86" s="23">
        <v>0.63319599999999987</v>
      </c>
      <c r="N86" s="23">
        <v>3.6324799999999993</v>
      </c>
      <c r="O86" s="23">
        <f t="shared" si="17"/>
        <v>12.440000000000001</v>
      </c>
      <c r="P86" s="24"/>
      <c r="Q86" s="81">
        <f t="shared" si="18"/>
        <v>12.440000000000001</v>
      </c>
      <c r="S86" s="78">
        <f t="shared" si="20"/>
        <v>5.2011639999999995</v>
      </c>
      <c r="T86" s="78">
        <f t="shared" si="21"/>
        <v>2.9731599999999991</v>
      </c>
      <c r="U86" s="78">
        <f t="shared" si="22"/>
        <v>0</v>
      </c>
      <c r="V86" s="78">
        <f t="shared" si="23"/>
        <v>0.63319599999999987</v>
      </c>
      <c r="W86" s="78">
        <f t="shared" si="24"/>
        <v>3.6324799999999993</v>
      </c>
    </row>
    <row r="87" spans="1:23">
      <c r="A87" s="8" t="s">
        <v>129</v>
      </c>
      <c r="B87" s="22">
        <v>11.368</v>
      </c>
      <c r="C87" s="22">
        <f t="shared" si="15"/>
        <v>11.368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4.7529607999999994</v>
      </c>
      <c r="K87" s="23">
        <v>2.7169519999999996</v>
      </c>
      <c r="L87" s="23">
        <v>0</v>
      </c>
      <c r="M87" s="23">
        <v>0.5786311999999999</v>
      </c>
      <c r="N87" s="23">
        <v>3.3194559999999997</v>
      </c>
      <c r="O87" s="23">
        <f t="shared" si="17"/>
        <v>11.368</v>
      </c>
      <c r="P87" s="24"/>
      <c r="Q87" s="81">
        <f t="shared" si="18"/>
        <v>11.368</v>
      </c>
      <c r="S87" s="78">
        <f t="shared" si="20"/>
        <v>4.7529607999999994</v>
      </c>
      <c r="T87" s="78">
        <f t="shared" si="21"/>
        <v>2.7169519999999996</v>
      </c>
      <c r="U87" s="78">
        <f t="shared" si="22"/>
        <v>0</v>
      </c>
      <c r="V87" s="78">
        <f t="shared" si="23"/>
        <v>0.5786311999999999</v>
      </c>
      <c r="W87" s="78">
        <f t="shared" si="24"/>
        <v>3.3194559999999997</v>
      </c>
    </row>
    <row r="88" spans="1:23">
      <c r="A88" s="8" t="s">
        <v>130</v>
      </c>
      <c r="B88" s="22">
        <v>10.676</v>
      </c>
      <c r="C88" s="22">
        <f t="shared" si="15"/>
        <v>10.676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4.463635599999999</v>
      </c>
      <c r="K88" s="23">
        <v>2.5515639999999995</v>
      </c>
      <c r="L88" s="23">
        <v>0</v>
      </c>
      <c r="M88" s="23">
        <v>0.5434083999999999</v>
      </c>
      <c r="N88" s="23">
        <v>3.1173919999999993</v>
      </c>
      <c r="O88" s="23">
        <f t="shared" si="17"/>
        <v>10.676</v>
      </c>
      <c r="P88" s="24"/>
      <c r="Q88" s="81">
        <f t="shared" si="18"/>
        <v>10.676</v>
      </c>
      <c r="S88" s="78">
        <f t="shared" si="20"/>
        <v>4.463635599999999</v>
      </c>
      <c r="T88" s="78">
        <f t="shared" si="21"/>
        <v>2.5515639999999995</v>
      </c>
      <c r="U88" s="78">
        <f t="shared" si="22"/>
        <v>0</v>
      </c>
      <c r="V88" s="78">
        <f t="shared" si="23"/>
        <v>0.5434083999999999</v>
      </c>
      <c r="W88" s="78">
        <f t="shared" si="24"/>
        <v>3.1173919999999993</v>
      </c>
    </row>
    <row r="89" spans="1:23">
      <c r="A89" s="8" t="s">
        <v>131</v>
      </c>
      <c r="B89" s="22">
        <v>11.5</v>
      </c>
      <c r="C89" s="22">
        <f t="shared" si="15"/>
        <v>11.5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4.8081499999999995</v>
      </c>
      <c r="K89" s="23">
        <v>2.7484999999999991</v>
      </c>
      <c r="L89" s="23">
        <v>0</v>
      </c>
      <c r="M89" s="23">
        <v>0.58534999999999993</v>
      </c>
      <c r="N89" s="23">
        <v>3.3579999999999997</v>
      </c>
      <c r="O89" s="23">
        <f t="shared" si="17"/>
        <v>11.5</v>
      </c>
      <c r="P89" s="24"/>
      <c r="Q89" s="81">
        <f t="shared" si="18"/>
        <v>11.5</v>
      </c>
      <c r="S89" s="78">
        <f t="shared" si="20"/>
        <v>4.8081499999999995</v>
      </c>
      <c r="T89" s="78">
        <f t="shared" si="21"/>
        <v>2.7484999999999991</v>
      </c>
      <c r="U89" s="78">
        <f t="shared" si="22"/>
        <v>0</v>
      </c>
      <c r="V89" s="78">
        <f t="shared" si="23"/>
        <v>0.58534999999999993</v>
      </c>
      <c r="W89" s="78">
        <f t="shared" si="24"/>
        <v>3.3579999999999997</v>
      </c>
    </row>
    <row r="90" spans="1:23">
      <c r="A90" s="8" t="s">
        <v>132</v>
      </c>
      <c r="B90" s="22">
        <v>11.616</v>
      </c>
      <c r="C90" s="22">
        <f t="shared" si="15"/>
        <v>11.616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4.856649599999999</v>
      </c>
      <c r="K90" s="23">
        <v>2.7762239999999991</v>
      </c>
      <c r="L90" s="23">
        <v>0</v>
      </c>
      <c r="M90" s="23">
        <v>0.59125439999999985</v>
      </c>
      <c r="N90" s="23">
        <v>3.3918719999999993</v>
      </c>
      <c r="O90" s="23">
        <f t="shared" si="17"/>
        <v>11.616</v>
      </c>
      <c r="P90" s="24"/>
      <c r="Q90" s="81">
        <f t="shared" si="18"/>
        <v>11.616</v>
      </c>
      <c r="S90" s="78">
        <f t="shared" si="20"/>
        <v>4.856649599999999</v>
      </c>
      <c r="T90" s="78">
        <f t="shared" si="21"/>
        <v>2.7762239999999991</v>
      </c>
      <c r="U90" s="78">
        <f t="shared" si="22"/>
        <v>0</v>
      </c>
      <c r="V90" s="78">
        <f t="shared" si="23"/>
        <v>0.59125439999999985</v>
      </c>
      <c r="W90" s="78">
        <f t="shared" si="24"/>
        <v>3.3918719999999993</v>
      </c>
    </row>
    <row r="91" spans="1:23">
      <c r="A91" s="8" t="s">
        <v>133</v>
      </c>
      <c r="B91" s="22">
        <v>11.272</v>
      </c>
      <c r="C91" s="22">
        <f t="shared" si="15"/>
        <v>11.272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4.7128231999999999</v>
      </c>
      <c r="K91" s="23">
        <v>2.6940079999999997</v>
      </c>
      <c r="L91" s="23">
        <v>0</v>
      </c>
      <c r="M91" s="23">
        <v>0.57374479999999994</v>
      </c>
      <c r="N91" s="23">
        <v>3.2914239999999997</v>
      </c>
      <c r="O91" s="23">
        <f t="shared" si="17"/>
        <v>11.272</v>
      </c>
      <c r="P91" s="24"/>
      <c r="Q91" s="81">
        <f t="shared" si="18"/>
        <v>11.272</v>
      </c>
      <c r="S91" s="78">
        <f t="shared" si="20"/>
        <v>4.7128231999999999</v>
      </c>
      <c r="T91" s="78">
        <f t="shared" si="21"/>
        <v>2.6940079999999997</v>
      </c>
      <c r="U91" s="78">
        <f t="shared" si="22"/>
        <v>0</v>
      </c>
      <c r="V91" s="78">
        <f t="shared" si="23"/>
        <v>0.57374479999999994</v>
      </c>
      <c r="W91" s="78">
        <f t="shared" si="24"/>
        <v>3.2914239999999997</v>
      </c>
    </row>
    <row r="92" spans="1:23">
      <c r="A92" s="8" t="s">
        <v>134</v>
      </c>
      <c r="B92" s="22">
        <v>10.6</v>
      </c>
      <c r="C92" s="22">
        <f t="shared" si="15"/>
        <v>10.6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4.4318599999999995</v>
      </c>
      <c r="K92" s="23">
        <v>2.5333999999999994</v>
      </c>
      <c r="L92" s="23">
        <v>0</v>
      </c>
      <c r="M92" s="23">
        <v>0.53953999999999991</v>
      </c>
      <c r="N92" s="23">
        <v>3.0951999999999993</v>
      </c>
      <c r="O92" s="23">
        <f t="shared" si="17"/>
        <v>10.600000000000001</v>
      </c>
      <c r="P92" s="24"/>
      <c r="Q92" s="81">
        <f t="shared" si="18"/>
        <v>10.600000000000001</v>
      </c>
      <c r="S92" s="78">
        <f t="shared" si="20"/>
        <v>4.4318599999999995</v>
      </c>
      <c r="T92" s="78">
        <f t="shared" si="21"/>
        <v>2.5333999999999994</v>
      </c>
      <c r="U92" s="78">
        <f t="shared" si="22"/>
        <v>0</v>
      </c>
      <c r="V92" s="78">
        <f t="shared" si="23"/>
        <v>0.53953999999999991</v>
      </c>
      <c r="W92" s="78">
        <f t="shared" si="24"/>
        <v>3.0951999999999993</v>
      </c>
    </row>
    <row r="93" spans="1:23">
      <c r="A93" s="8" t="s">
        <v>135</v>
      </c>
      <c r="B93" s="22">
        <v>10.464</v>
      </c>
      <c r="C93" s="22">
        <f t="shared" si="15"/>
        <v>10.464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4.3749984</v>
      </c>
      <c r="K93" s="23">
        <v>2.5008959999999996</v>
      </c>
      <c r="L93" s="23">
        <v>0</v>
      </c>
      <c r="M93" s="23">
        <v>0.53261759999999991</v>
      </c>
      <c r="N93" s="23">
        <v>3.055488</v>
      </c>
      <c r="O93" s="23">
        <f t="shared" si="17"/>
        <v>10.463999999999999</v>
      </c>
      <c r="P93" s="24"/>
      <c r="Q93" s="81">
        <f t="shared" si="18"/>
        <v>10.463999999999999</v>
      </c>
      <c r="S93" s="78">
        <f t="shared" si="20"/>
        <v>4.3749984</v>
      </c>
      <c r="T93" s="78">
        <f t="shared" si="21"/>
        <v>2.5008959999999996</v>
      </c>
      <c r="U93" s="78">
        <f t="shared" si="22"/>
        <v>0</v>
      </c>
      <c r="V93" s="78">
        <f t="shared" si="23"/>
        <v>0.53261759999999991</v>
      </c>
      <c r="W93" s="78">
        <f t="shared" si="24"/>
        <v>3.055488</v>
      </c>
    </row>
    <row r="94" spans="1:23">
      <c r="A94" s="8" t="s">
        <v>136</v>
      </c>
      <c r="B94" s="22">
        <v>10.944000000000001</v>
      </c>
      <c r="C94" s="22">
        <f t="shared" si="15"/>
        <v>10.944000000000001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4.5756864000000004</v>
      </c>
      <c r="K94" s="23">
        <v>2.6156159999999997</v>
      </c>
      <c r="L94" s="23">
        <v>0</v>
      </c>
      <c r="M94" s="23">
        <v>0.55704959999999992</v>
      </c>
      <c r="N94" s="23">
        <v>3.1956479999999994</v>
      </c>
      <c r="O94" s="23">
        <f t="shared" si="17"/>
        <v>10.944000000000001</v>
      </c>
      <c r="P94" s="24"/>
      <c r="Q94" s="81">
        <f t="shared" si="18"/>
        <v>10.944000000000001</v>
      </c>
      <c r="S94" s="78">
        <f t="shared" si="20"/>
        <v>4.5756864000000004</v>
      </c>
      <c r="T94" s="78">
        <f t="shared" si="21"/>
        <v>2.6156159999999997</v>
      </c>
      <c r="U94" s="78">
        <f t="shared" si="22"/>
        <v>0</v>
      </c>
      <c r="V94" s="78">
        <f t="shared" si="23"/>
        <v>0.55704959999999992</v>
      </c>
      <c r="W94" s="78">
        <f t="shared" si="24"/>
        <v>3.1956479999999994</v>
      </c>
    </row>
    <row r="95" spans="1:23">
      <c r="A95" s="8" t="s">
        <v>137</v>
      </c>
      <c r="B95" s="22">
        <v>9.3879999999999999</v>
      </c>
      <c r="C95" s="22">
        <f t="shared" si="15"/>
        <v>9.3879999999999999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3.9251227999999996</v>
      </c>
      <c r="K95" s="23">
        <v>2.2437319999999996</v>
      </c>
      <c r="L95" s="23">
        <v>0</v>
      </c>
      <c r="M95" s="23">
        <v>0.47784919999999992</v>
      </c>
      <c r="N95" s="23">
        <v>2.7412959999999993</v>
      </c>
      <c r="O95" s="23">
        <f t="shared" si="17"/>
        <v>9.3879999999999999</v>
      </c>
      <c r="P95" s="24"/>
      <c r="Q95" s="81">
        <f t="shared" si="18"/>
        <v>9.3879999999999999</v>
      </c>
      <c r="S95" s="78">
        <f t="shared" si="20"/>
        <v>3.9251227999999996</v>
      </c>
      <c r="T95" s="78">
        <f t="shared" si="21"/>
        <v>2.2437319999999996</v>
      </c>
      <c r="U95" s="78">
        <f t="shared" si="22"/>
        <v>0</v>
      </c>
      <c r="V95" s="78">
        <f t="shared" si="23"/>
        <v>0.47784919999999992</v>
      </c>
      <c r="W95" s="78">
        <f t="shared" si="24"/>
        <v>2.7412959999999993</v>
      </c>
    </row>
    <row r="96" spans="1:23">
      <c r="A96" s="8" t="s">
        <v>138</v>
      </c>
      <c r="B96" s="22">
        <v>9.5239999999999991</v>
      </c>
      <c r="C96" s="22">
        <f t="shared" si="15"/>
        <v>9.5239999999999991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3.9819843999999995</v>
      </c>
      <c r="K96" s="23">
        <v>2.276235999999999</v>
      </c>
      <c r="L96" s="23">
        <v>0</v>
      </c>
      <c r="M96" s="23">
        <v>0.48477159999999986</v>
      </c>
      <c r="N96" s="23">
        <v>2.7810079999999995</v>
      </c>
      <c r="O96" s="23">
        <f t="shared" si="17"/>
        <v>9.5239999999999991</v>
      </c>
      <c r="P96" s="24"/>
      <c r="Q96" s="81">
        <f t="shared" si="18"/>
        <v>9.5239999999999991</v>
      </c>
      <c r="S96" s="78">
        <f t="shared" si="20"/>
        <v>3.9819843999999995</v>
      </c>
      <c r="T96" s="78">
        <f t="shared" si="21"/>
        <v>2.276235999999999</v>
      </c>
      <c r="U96" s="78">
        <f t="shared" si="22"/>
        <v>0</v>
      </c>
      <c r="V96" s="78">
        <f t="shared" si="23"/>
        <v>0.48477159999999986</v>
      </c>
      <c r="W96" s="78">
        <f t="shared" si="24"/>
        <v>2.7810079999999995</v>
      </c>
    </row>
    <row r="97" spans="1:26">
      <c r="A97" s="8" t="s">
        <v>139</v>
      </c>
      <c r="B97" s="22">
        <v>10.156000000000001</v>
      </c>
      <c r="C97" s="22">
        <f t="shared" si="15"/>
        <v>10.156000000000001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4.2462236000000004</v>
      </c>
      <c r="K97" s="23">
        <v>2.4272839999999998</v>
      </c>
      <c r="L97" s="23">
        <v>0</v>
      </c>
      <c r="M97" s="23">
        <v>0.51694039999999997</v>
      </c>
      <c r="N97" s="23">
        <v>2.9655519999999997</v>
      </c>
      <c r="O97" s="23">
        <f t="shared" si="17"/>
        <v>10.156000000000001</v>
      </c>
      <c r="P97" s="24"/>
      <c r="Q97" s="81">
        <f t="shared" si="18"/>
        <v>10.156000000000001</v>
      </c>
      <c r="S97" s="78">
        <f t="shared" si="20"/>
        <v>4.2462236000000004</v>
      </c>
      <c r="T97" s="78">
        <f t="shared" si="21"/>
        <v>2.4272839999999998</v>
      </c>
      <c r="U97" s="78">
        <f t="shared" si="22"/>
        <v>0</v>
      </c>
      <c r="V97" s="78">
        <f t="shared" si="23"/>
        <v>0.51694039999999997</v>
      </c>
      <c r="W97" s="78">
        <f t="shared" si="24"/>
        <v>2.9655519999999997</v>
      </c>
    </row>
    <row r="98" spans="1:26">
      <c r="A98" s="8" t="s">
        <v>140</v>
      </c>
      <c r="B98" s="22">
        <v>9.6560000000000006</v>
      </c>
      <c r="C98" s="22">
        <f t="shared" si="15"/>
        <v>9.6560000000000006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4.0371736</v>
      </c>
      <c r="K98" s="23">
        <v>2.3077839999999998</v>
      </c>
      <c r="L98" s="23">
        <v>0</v>
      </c>
      <c r="M98" s="23">
        <v>0.49149039999999994</v>
      </c>
      <c r="N98" s="23">
        <v>2.8195519999999994</v>
      </c>
      <c r="O98" s="23">
        <f t="shared" si="17"/>
        <v>9.6560000000000006</v>
      </c>
      <c r="P98" s="24"/>
      <c r="Q98" s="81">
        <f t="shared" si="18"/>
        <v>9.6560000000000006</v>
      </c>
      <c r="S98" s="78">
        <f t="shared" si="20"/>
        <v>4.0371736</v>
      </c>
      <c r="T98" s="78">
        <f t="shared" si="21"/>
        <v>2.3077839999999998</v>
      </c>
      <c r="U98" s="78">
        <f t="shared" si="22"/>
        <v>0</v>
      </c>
      <c r="V98" s="78">
        <f t="shared" si="23"/>
        <v>0.49149039999999994</v>
      </c>
      <c r="W98" s="78">
        <f t="shared" si="24"/>
        <v>2.8195519999999994</v>
      </c>
    </row>
    <row r="99" spans="1:26">
      <c r="A99" s="8" t="s">
        <v>175</v>
      </c>
      <c r="B99" s="22">
        <f t="shared" ref="B99:Q99" si="25">SUM(B3:B98)/4000</f>
        <v>0.41478700000000007</v>
      </c>
      <c r="C99" s="22">
        <f t="shared" si="25"/>
        <v>0.41478700000000007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0.17342244469999993</v>
      </c>
      <c r="K99" s="24">
        <f t="shared" si="25"/>
        <v>9.9134092999999993E-2</v>
      </c>
      <c r="L99" s="24">
        <f t="shared" si="25"/>
        <v>0</v>
      </c>
      <c r="M99" s="24">
        <f t="shared" si="25"/>
        <v>2.1112658299999996E-2</v>
      </c>
      <c r="N99" s="24">
        <f t="shared" si="25"/>
        <v>0.12111780399999997</v>
      </c>
      <c r="O99" s="25">
        <f t="shared" si="25"/>
        <v>0.41478700000000007</v>
      </c>
      <c r="P99" s="25"/>
      <c r="Q99" s="85">
        <f t="shared" si="25"/>
        <v>0.41478700000000007</v>
      </c>
      <c r="S99" s="78">
        <f>SUM(S3:S98)/4000</f>
        <v>0.17342244469999993</v>
      </c>
      <c r="T99" s="78">
        <f t="shared" ref="T99:W99" si="26">SUM(T3:T98)/4000</f>
        <v>9.9134092999999993E-2</v>
      </c>
      <c r="U99" s="78">
        <f t="shared" si="26"/>
        <v>0</v>
      </c>
      <c r="V99" s="78">
        <f t="shared" si="26"/>
        <v>2.1112658299999996E-2</v>
      </c>
      <c r="W99" s="78">
        <f t="shared" si="26"/>
        <v>0.12111780399999997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4.12</v>
      </c>
      <c r="N3" s="113">
        <v>0</v>
      </c>
      <c r="O3" s="95">
        <v>-116</v>
      </c>
      <c r="P3" s="95">
        <v>-73</v>
      </c>
      <c r="Q3" s="95">
        <v>0</v>
      </c>
      <c r="R3" s="95">
        <v>0</v>
      </c>
      <c r="S3" s="114">
        <v>0</v>
      </c>
      <c r="U3" s="115">
        <v>-189</v>
      </c>
      <c r="V3" s="116">
        <v>4.12</v>
      </c>
      <c r="W3">
        <v>0</v>
      </c>
      <c r="X3">
        <v>-116</v>
      </c>
      <c r="Y3">
        <v>4.12</v>
      </c>
      <c r="Z3">
        <v>-73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3.54</v>
      </c>
      <c r="N4" s="115">
        <v>-3</v>
      </c>
      <c r="O4" s="88">
        <v>-146</v>
      </c>
      <c r="P4" s="88">
        <v>-95</v>
      </c>
      <c r="Q4" s="88">
        <v>0</v>
      </c>
      <c r="R4" s="88">
        <v>0</v>
      </c>
      <c r="S4" s="116">
        <v>0</v>
      </c>
      <c r="U4" s="115">
        <v>-244</v>
      </c>
      <c r="V4" s="116">
        <v>3.54</v>
      </c>
      <c r="W4">
        <v>-3</v>
      </c>
      <c r="X4">
        <v>-146</v>
      </c>
      <c r="Y4">
        <v>3.54</v>
      </c>
      <c r="Z4">
        <v>-95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2.4900000000000002</v>
      </c>
      <c r="N5" s="115">
        <v>-28</v>
      </c>
      <c r="O5" s="88">
        <v>-161</v>
      </c>
      <c r="P5" s="88">
        <v>-108</v>
      </c>
      <c r="Q5" s="88">
        <v>0</v>
      </c>
      <c r="R5" s="88">
        <v>0</v>
      </c>
      <c r="S5" s="116">
        <v>0</v>
      </c>
      <c r="U5" s="115">
        <v>-297</v>
      </c>
      <c r="V5" s="116">
        <v>2.4900000000000002</v>
      </c>
      <c r="W5">
        <v>-28</v>
      </c>
      <c r="X5">
        <v>-161</v>
      </c>
      <c r="Y5">
        <v>2.4900000000000002</v>
      </c>
      <c r="Z5">
        <v>-108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1.72</v>
      </c>
      <c r="N6" s="115">
        <v>-59</v>
      </c>
      <c r="O6" s="88">
        <v>-176</v>
      </c>
      <c r="P6" s="88">
        <v>-126</v>
      </c>
      <c r="Q6" s="88">
        <v>0</v>
      </c>
      <c r="R6" s="88">
        <v>0</v>
      </c>
      <c r="S6" s="116">
        <v>0</v>
      </c>
      <c r="U6" s="115">
        <v>-361</v>
      </c>
      <c r="V6" s="116">
        <v>1.72</v>
      </c>
      <c r="W6">
        <v>-59</v>
      </c>
      <c r="X6">
        <v>-176</v>
      </c>
      <c r="Y6">
        <v>1.72</v>
      </c>
      <c r="Z6">
        <v>-126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1.44</v>
      </c>
      <c r="N7" s="115">
        <v>-86</v>
      </c>
      <c r="O7" s="88">
        <v>-191</v>
      </c>
      <c r="P7" s="88">
        <v>-144</v>
      </c>
      <c r="Q7" s="88">
        <v>0</v>
      </c>
      <c r="R7" s="88">
        <v>0</v>
      </c>
      <c r="S7" s="116">
        <v>0</v>
      </c>
      <c r="U7" s="115">
        <v>-421</v>
      </c>
      <c r="V7" s="116">
        <v>1.44</v>
      </c>
      <c r="W7">
        <v>-86</v>
      </c>
      <c r="X7">
        <v>-191</v>
      </c>
      <c r="Y7">
        <v>1.44</v>
      </c>
      <c r="Z7">
        <v>-144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-105</v>
      </c>
      <c r="O8" s="88">
        <v>-201</v>
      </c>
      <c r="P8" s="88">
        <v>-156</v>
      </c>
      <c r="Q8" s="88">
        <v>0</v>
      </c>
      <c r="R8" s="88">
        <v>0</v>
      </c>
      <c r="S8" s="116">
        <v>0</v>
      </c>
      <c r="U8" s="115">
        <v>-462</v>
      </c>
      <c r="V8" s="116">
        <v>0</v>
      </c>
      <c r="W8">
        <v>-105</v>
      </c>
      <c r="X8">
        <v>-201</v>
      </c>
      <c r="Y8">
        <v>0</v>
      </c>
      <c r="Z8">
        <v>-156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0.19</v>
      </c>
      <c r="N9" s="115">
        <v>-132</v>
      </c>
      <c r="O9" s="88">
        <v>-211</v>
      </c>
      <c r="P9" s="88">
        <v>-168</v>
      </c>
      <c r="Q9" s="88">
        <v>0</v>
      </c>
      <c r="R9" s="88">
        <v>0</v>
      </c>
      <c r="S9" s="116">
        <v>0</v>
      </c>
      <c r="U9" s="115">
        <v>-511</v>
      </c>
      <c r="V9" s="116">
        <v>0.19</v>
      </c>
      <c r="W9">
        <v>-132</v>
      </c>
      <c r="X9">
        <v>-211</v>
      </c>
      <c r="Y9">
        <v>0.19</v>
      </c>
      <c r="Z9">
        <v>-168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0.48</v>
      </c>
      <c r="N10" s="115">
        <v>-143</v>
      </c>
      <c r="O10" s="88">
        <v>-216</v>
      </c>
      <c r="P10" s="88">
        <v>-177</v>
      </c>
      <c r="Q10" s="88">
        <v>0</v>
      </c>
      <c r="R10" s="88">
        <v>0</v>
      </c>
      <c r="S10" s="116">
        <v>0</v>
      </c>
      <c r="U10" s="115">
        <v>-536</v>
      </c>
      <c r="V10" s="116">
        <v>0.48</v>
      </c>
      <c r="W10">
        <v>-143</v>
      </c>
      <c r="X10">
        <v>-216</v>
      </c>
      <c r="Y10">
        <v>0.48</v>
      </c>
      <c r="Z10">
        <v>-177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1.63</v>
      </c>
      <c r="N11" s="115">
        <v>-153</v>
      </c>
      <c r="O11" s="88">
        <v>-221</v>
      </c>
      <c r="P11" s="88">
        <v>-182</v>
      </c>
      <c r="Q11" s="88">
        <v>0</v>
      </c>
      <c r="R11" s="88">
        <v>0</v>
      </c>
      <c r="S11" s="116">
        <v>0</v>
      </c>
      <c r="U11" s="115">
        <v>-556</v>
      </c>
      <c r="V11" s="116">
        <v>1.63</v>
      </c>
      <c r="W11">
        <v>-153</v>
      </c>
      <c r="X11">
        <v>-221</v>
      </c>
      <c r="Y11">
        <v>1.63</v>
      </c>
      <c r="Z11">
        <v>-182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1.53</v>
      </c>
      <c r="N12" s="115">
        <v>-164</v>
      </c>
      <c r="O12" s="88">
        <v>-231</v>
      </c>
      <c r="P12" s="88">
        <v>-186</v>
      </c>
      <c r="Q12" s="88">
        <v>0</v>
      </c>
      <c r="R12" s="88">
        <v>0</v>
      </c>
      <c r="S12" s="116">
        <v>0</v>
      </c>
      <c r="U12" s="115">
        <v>-581</v>
      </c>
      <c r="V12" s="116">
        <v>1.53</v>
      </c>
      <c r="W12">
        <v>-164</v>
      </c>
      <c r="X12">
        <v>-231</v>
      </c>
      <c r="Y12">
        <v>1.53</v>
      </c>
      <c r="Z12">
        <v>-186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1.1499999999999999</v>
      </c>
      <c r="N13" s="115">
        <v>-169</v>
      </c>
      <c r="O13" s="88">
        <v>-231</v>
      </c>
      <c r="P13" s="88">
        <v>-190</v>
      </c>
      <c r="Q13" s="88">
        <v>0</v>
      </c>
      <c r="R13" s="88">
        <v>0</v>
      </c>
      <c r="S13" s="116">
        <v>0</v>
      </c>
      <c r="U13" s="115">
        <v>-590</v>
      </c>
      <c r="V13" s="116">
        <v>1.1499999999999999</v>
      </c>
      <c r="W13">
        <v>-169</v>
      </c>
      <c r="X13">
        <v>-231</v>
      </c>
      <c r="Y13">
        <v>1.1499999999999999</v>
      </c>
      <c r="Z13">
        <v>-190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2.87</v>
      </c>
      <c r="N14" s="115">
        <v>-172</v>
      </c>
      <c r="O14" s="88">
        <v>-236</v>
      </c>
      <c r="P14" s="88">
        <v>-194</v>
      </c>
      <c r="Q14" s="88">
        <v>0</v>
      </c>
      <c r="R14" s="88">
        <v>0</v>
      </c>
      <c r="S14" s="116">
        <v>0</v>
      </c>
      <c r="U14" s="115">
        <v>-602</v>
      </c>
      <c r="V14" s="116">
        <v>2.87</v>
      </c>
      <c r="W14">
        <v>-172</v>
      </c>
      <c r="X14">
        <v>-236</v>
      </c>
      <c r="Y14">
        <v>2.87</v>
      </c>
      <c r="Z14">
        <v>-194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2.68</v>
      </c>
      <c r="N15" s="115">
        <v>-157</v>
      </c>
      <c r="O15" s="88">
        <v>-241</v>
      </c>
      <c r="P15" s="88">
        <v>-188</v>
      </c>
      <c r="Q15" s="88">
        <v>0</v>
      </c>
      <c r="R15" s="88">
        <v>0</v>
      </c>
      <c r="S15" s="116">
        <v>0</v>
      </c>
      <c r="U15" s="115">
        <v>-586</v>
      </c>
      <c r="V15" s="116">
        <v>2.68</v>
      </c>
      <c r="W15">
        <v>-157</v>
      </c>
      <c r="X15">
        <v>-241</v>
      </c>
      <c r="Y15">
        <v>2.68</v>
      </c>
      <c r="Z15">
        <v>-188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2.78</v>
      </c>
      <c r="N16" s="115">
        <v>-157</v>
      </c>
      <c r="O16" s="88">
        <v>-241</v>
      </c>
      <c r="P16" s="88">
        <v>-190</v>
      </c>
      <c r="Q16" s="88">
        <v>0</v>
      </c>
      <c r="R16" s="88">
        <v>0</v>
      </c>
      <c r="S16" s="116">
        <v>0</v>
      </c>
      <c r="U16" s="115">
        <v>-588</v>
      </c>
      <c r="V16" s="116">
        <v>2.78</v>
      </c>
      <c r="W16">
        <v>-157</v>
      </c>
      <c r="X16">
        <v>-241</v>
      </c>
      <c r="Y16">
        <v>2.78</v>
      </c>
      <c r="Z16">
        <v>-190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4.6900000000000004</v>
      </c>
      <c r="N17" s="115">
        <v>-154</v>
      </c>
      <c r="O17" s="88">
        <v>-241</v>
      </c>
      <c r="P17" s="88">
        <v>-189</v>
      </c>
      <c r="Q17" s="88">
        <v>0</v>
      </c>
      <c r="R17" s="88">
        <v>0</v>
      </c>
      <c r="S17" s="116">
        <v>0</v>
      </c>
      <c r="U17" s="115">
        <v>-584</v>
      </c>
      <c r="V17" s="116">
        <v>4.6900000000000004</v>
      </c>
      <c r="W17">
        <v>-154</v>
      </c>
      <c r="X17">
        <v>-241</v>
      </c>
      <c r="Y17">
        <v>4.6900000000000004</v>
      </c>
      <c r="Z17">
        <v>-189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5.65</v>
      </c>
      <c r="N18" s="115">
        <v>-130</v>
      </c>
      <c r="O18" s="88">
        <v>-241</v>
      </c>
      <c r="P18" s="88">
        <v>-186</v>
      </c>
      <c r="Q18" s="88">
        <v>0</v>
      </c>
      <c r="R18" s="88">
        <v>0</v>
      </c>
      <c r="S18" s="116">
        <v>0</v>
      </c>
      <c r="U18" s="115">
        <v>-557</v>
      </c>
      <c r="V18" s="116">
        <v>5.65</v>
      </c>
      <c r="W18">
        <v>-130</v>
      </c>
      <c r="X18">
        <v>-241</v>
      </c>
      <c r="Y18">
        <v>5.65</v>
      </c>
      <c r="Z18">
        <v>-186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5.08</v>
      </c>
      <c r="N19" s="115">
        <v>-114</v>
      </c>
      <c r="O19" s="88">
        <v>-241</v>
      </c>
      <c r="P19" s="88">
        <v>-180</v>
      </c>
      <c r="Q19" s="88">
        <v>0</v>
      </c>
      <c r="R19" s="88">
        <v>0</v>
      </c>
      <c r="S19" s="116">
        <v>0</v>
      </c>
      <c r="U19" s="115">
        <v>-535</v>
      </c>
      <c r="V19" s="116">
        <v>5.08</v>
      </c>
      <c r="W19">
        <v>-114</v>
      </c>
      <c r="X19">
        <v>-241</v>
      </c>
      <c r="Y19">
        <v>5.08</v>
      </c>
      <c r="Z19">
        <v>-180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5.36</v>
      </c>
      <c r="N20" s="115">
        <v>-94</v>
      </c>
      <c r="O20" s="88">
        <v>-231</v>
      </c>
      <c r="P20" s="88">
        <v>-174</v>
      </c>
      <c r="Q20" s="88">
        <v>0</v>
      </c>
      <c r="R20" s="88">
        <v>0</v>
      </c>
      <c r="S20" s="116">
        <v>0</v>
      </c>
      <c r="U20" s="115">
        <v>-499</v>
      </c>
      <c r="V20" s="116">
        <v>5.36</v>
      </c>
      <c r="W20">
        <v>-94</v>
      </c>
      <c r="X20">
        <v>-231</v>
      </c>
      <c r="Y20">
        <v>5.36</v>
      </c>
      <c r="Z20">
        <v>-174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4.3099999999999996</v>
      </c>
      <c r="N21" s="115">
        <v>-74</v>
      </c>
      <c r="O21" s="88">
        <v>-226</v>
      </c>
      <c r="P21" s="88">
        <v>-161</v>
      </c>
      <c r="Q21" s="88">
        <v>0</v>
      </c>
      <c r="R21" s="88">
        <v>0</v>
      </c>
      <c r="S21" s="116">
        <v>0</v>
      </c>
      <c r="U21" s="115">
        <v>-461</v>
      </c>
      <c r="V21" s="116">
        <v>4.3099999999999996</v>
      </c>
      <c r="W21">
        <v>-74</v>
      </c>
      <c r="X21">
        <v>-226</v>
      </c>
      <c r="Y21">
        <v>4.3099999999999996</v>
      </c>
      <c r="Z21">
        <v>-161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5.36</v>
      </c>
      <c r="N22" s="115">
        <v>-53</v>
      </c>
      <c r="O22" s="88">
        <v>-211</v>
      </c>
      <c r="P22" s="88">
        <v>-142</v>
      </c>
      <c r="Q22" s="88">
        <v>0</v>
      </c>
      <c r="R22" s="88">
        <v>0</v>
      </c>
      <c r="S22" s="116">
        <v>0</v>
      </c>
      <c r="U22" s="115">
        <v>-406</v>
      </c>
      <c r="V22" s="116">
        <v>5.36</v>
      </c>
      <c r="W22">
        <v>-53</v>
      </c>
      <c r="X22">
        <v>-211</v>
      </c>
      <c r="Y22">
        <v>5.36</v>
      </c>
      <c r="Z22">
        <v>-142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5.65</v>
      </c>
      <c r="N23" s="115">
        <v>0</v>
      </c>
      <c r="O23" s="88">
        <v>-280</v>
      </c>
      <c r="P23" s="88">
        <v>-175</v>
      </c>
      <c r="Q23" s="88">
        <v>0</v>
      </c>
      <c r="R23" s="88">
        <v>0</v>
      </c>
      <c r="S23" s="116">
        <v>0</v>
      </c>
      <c r="U23" s="115">
        <v>-455</v>
      </c>
      <c r="V23" s="116">
        <v>5.65</v>
      </c>
      <c r="W23">
        <v>0</v>
      </c>
      <c r="X23">
        <v>-280</v>
      </c>
      <c r="Y23">
        <v>5.65</v>
      </c>
      <c r="Z23">
        <v>-175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8.7200000000000006</v>
      </c>
      <c r="N24" s="115">
        <v>0</v>
      </c>
      <c r="O24" s="88">
        <v>-255</v>
      </c>
      <c r="P24" s="88">
        <v>-144</v>
      </c>
      <c r="Q24" s="88">
        <v>0</v>
      </c>
      <c r="R24" s="88">
        <v>0</v>
      </c>
      <c r="S24" s="116">
        <v>0</v>
      </c>
      <c r="U24" s="115">
        <v>-399</v>
      </c>
      <c r="V24" s="116">
        <v>8.7200000000000006</v>
      </c>
      <c r="W24">
        <v>0</v>
      </c>
      <c r="X24">
        <v>-255</v>
      </c>
      <c r="Y24">
        <v>8.7200000000000006</v>
      </c>
      <c r="Z24">
        <v>-144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8.24</v>
      </c>
      <c r="N25" s="115">
        <v>0</v>
      </c>
      <c r="O25" s="88">
        <v>-241</v>
      </c>
      <c r="P25" s="88">
        <v>-242</v>
      </c>
      <c r="Q25" s="88">
        <v>0</v>
      </c>
      <c r="R25" s="88">
        <v>0</v>
      </c>
      <c r="S25" s="116">
        <v>0</v>
      </c>
      <c r="U25" s="115">
        <v>-483</v>
      </c>
      <c r="V25" s="116">
        <v>8.24</v>
      </c>
      <c r="W25">
        <v>0</v>
      </c>
      <c r="X25">
        <v>-241</v>
      </c>
      <c r="Y25">
        <v>8.24</v>
      </c>
      <c r="Z25">
        <v>-242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9.67</v>
      </c>
      <c r="N26" s="115">
        <v>0</v>
      </c>
      <c r="O26" s="88">
        <v>-242</v>
      </c>
      <c r="P26" s="88">
        <v>-192</v>
      </c>
      <c r="Q26" s="88">
        <v>0</v>
      </c>
      <c r="R26" s="88">
        <v>0</v>
      </c>
      <c r="S26" s="116">
        <v>0</v>
      </c>
      <c r="U26" s="115">
        <v>-434</v>
      </c>
      <c r="V26" s="116">
        <v>9.67</v>
      </c>
      <c r="W26">
        <v>0</v>
      </c>
      <c r="X26">
        <v>-242</v>
      </c>
      <c r="Y26">
        <v>9.67</v>
      </c>
      <c r="Z26">
        <v>-192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-125</v>
      </c>
      <c r="P27" s="88">
        <v>-378.4</v>
      </c>
      <c r="Q27" s="88">
        <v>0</v>
      </c>
      <c r="R27" s="88">
        <v>0</v>
      </c>
      <c r="S27" s="116">
        <v>0</v>
      </c>
      <c r="U27" s="115">
        <v>-503.4</v>
      </c>
      <c r="V27" s="116">
        <v>0</v>
      </c>
      <c r="W27">
        <v>0</v>
      </c>
      <c r="X27">
        <v>-125</v>
      </c>
      <c r="Y27">
        <v>0</v>
      </c>
      <c r="Z27">
        <v>-378.4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-50</v>
      </c>
      <c r="P28" s="88">
        <v>-292</v>
      </c>
      <c r="Q28" s="88">
        <v>0</v>
      </c>
      <c r="R28" s="88">
        <v>0</v>
      </c>
      <c r="S28" s="116">
        <v>0</v>
      </c>
      <c r="U28" s="115">
        <v>-342</v>
      </c>
      <c r="V28" s="116">
        <v>0</v>
      </c>
      <c r="W28">
        <v>0</v>
      </c>
      <c r="X28">
        <v>-50</v>
      </c>
      <c r="Y28">
        <v>0</v>
      </c>
      <c r="Z28">
        <v>-292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-207</v>
      </c>
      <c r="Q29" s="88">
        <v>0</v>
      </c>
      <c r="R29" s="88">
        <v>0</v>
      </c>
      <c r="S29" s="116">
        <v>0</v>
      </c>
      <c r="U29" s="115">
        <v>-207</v>
      </c>
      <c r="V29" s="116">
        <v>0</v>
      </c>
      <c r="W29">
        <v>0</v>
      </c>
      <c r="X29">
        <v>0</v>
      </c>
      <c r="Y29">
        <v>0</v>
      </c>
      <c r="Z29">
        <v>-207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-117</v>
      </c>
      <c r="Q30" s="88">
        <v>0</v>
      </c>
      <c r="R30" s="88">
        <v>0</v>
      </c>
      <c r="S30" s="116">
        <v>0</v>
      </c>
      <c r="U30" s="115">
        <v>-117</v>
      </c>
      <c r="V30" s="116">
        <v>0</v>
      </c>
      <c r="W30">
        <v>0</v>
      </c>
      <c r="X30">
        <v>0</v>
      </c>
      <c r="Y30">
        <v>0</v>
      </c>
      <c r="Z30">
        <v>-117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-42</v>
      </c>
      <c r="Q31" s="88">
        <v>0</v>
      </c>
      <c r="R31" s="88">
        <v>0</v>
      </c>
      <c r="S31" s="116">
        <v>0</v>
      </c>
      <c r="U31" s="115">
        <v>-42</v>
      </c>
      <c r="V31" s="116">
        <v>0</v>
      </c>
      <c r="W31">
        <v>0</v>
      </c>
      <c r="X31">
        <v>0</v>
      </c>
      <c r="Y31">
        <v>0</v>
      </c>
      <c r="Z31">
        <v>-42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8.15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8.15</v>
      </c>
      <c r="W39">
        <v>0</v>
      </c>
      <c r="X39">
        <v>0</v>
      </c>
      <c r="Y39">
        <v>8.15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33.39</v>
      </c>
      <c r="K40" s="88">
        <v>0</v>
      </c>
      <c r="L40" s="88">
        <v>0</v>
      </c>
      <c r="M40" s="116">
        <v>6.84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40.229999999999997</v>
      </c>
      <c r="W40">
        <v>0</v>
      </c>
      <c r="X40">
        <v>0</v>
      </c>
      <c r="Y40">
        <v>6.84</v>
      </c>
      <c r="Z40">
        <v>33.39</v>
      </c>
    </row>
    <row r="41" spans="7:26">
      <c r="G41" t="s">
        <v>83</v>
      </c>
      <c r="H41" s="115">
        <v>99.29</v>
      </c>
      <c r="I41" s="88">
        <v>0</v>
      </c>
      <c r="J41" s="88">
        <v>32.270000000000003</v>
      </c>
      <c r="K41" s="88">
        <v>0</v>
      </c>
      <c r="L41" s="88">
        <v>0</v>
      </c>
      <c r="M41" s="116">
        <v>4.8600000000000003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136.41999999999999</v>
      </c>
      <c r="W41">
        <v>99.29</v>
      </c>
      <c r="X41">
        <v>0</v>
      </c>
      <c r="Y41">
        <v>4.8600000000000003</v>
      </c>
      <c r="Z41">
        <v>32.270000000000003</v>
      </c>
    </row>
    <row r="42" spans="7:26">
      <c r="G42" t="s">
        <v>84</v>
      </c>
      <c r="H42" s="115">
        <v>173.89</v>
      </c>
      <c r="I42" s="88">
        <v>0</v>
      </c>
      <c r="J42" s="88">
        <v>68.8</v>
      </c>
      <c r="K42" s="88">
        <v>0</v>
      </c>
      <c r="L42" s="88">
        <v>0</v>
      </c>
      <c r="M42" s="116">
        <v>7.71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250.4</v>
      </c>
      <c r="W42">
        <v>173.89</v>
      </c>
      <c r="X42">
        <v>0</v>
      </c>
      <c r="Y42">
        <v>7.71</v>
      </c>
      <c r="Z42">
        <v>68.8</v>
      </c>
    </row>
    <row r="43" spans="7:26">
      <c r="G43" t="s">
        <v>85</v>
      </c>
      <c r="H43" s="115">
        <v>228.33</v>
      </c>
      <c r="I43" s="88">
        <v>0</v>
      </c>
      <c r="J43" s="88">
        <v>95.88</v>
      </c>
      <c r="K43" s="88">
        <v>0</v>
      </c>
      <c r="L43" s="88">
        <v>0</v>
      </c>
      <c r="M43" s="116">
        <v>9.91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334.12</v>
      </c>
      <c r="W43">
        <v>228.33</v>
      </c>
      <c r="X43">
        <v>0</v>
      </c>
      <c r="Y43">
        <v>9.91</v>
      </c>
      <c r="Z43">
        <v>95.88</v>
      </c>
    </row>
    <row r="44" spans="7:26">
      <c r="G44" t="s">
        <v>86</v>
      </c>
      <c r="H44" s="115">
        <v>283.33999999999997</v>
      </c>
      <c r="I44" s="88">
        <v>0</v>
      </c>
      <c r="J44" s="88">
        <v>107.91</v>
      </c>
      <c r="K44" s="88">
        <v>0</v>
      </c>
      <c r="L44" s="88">
        <v>0</v>
      </c>
      <c r="M44" s="116">
        <v>10.050000000000001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401.3</v>
      </c>
      <c r="W44">
        <v>283.33999999999997</v>
      </c>
      <c r="X44">
        <v>0</v>
      </c>
      <c r="Y44">
        <v>10.050000000000001</v>
      </c>
      <c r="Z44">
        <v>107.91</v>
      </c>
    </row>
    <row r="45" spans="7:26">
      <c r="G45" t="s">
        <v>87</v>
      </c>
      <c r="H45" s="115">
        <v>225.62</v>
      </c>
      <c r="I45" s="88">
        <v>0</v>
      </c>
      <c r="J45" s="88">
        <v>94.25</v>
      </c>
      <c r="K45" s="88">
        <v>0</v>
      </c>
      <c r="L45" s="88">
        <v>0</v>
      </c>
      <c r="M45" s="116">
        <v>7.36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327.23</v>
      </c>
      <c r="W45">
        <v>225.62</v>
      </c>
      <c r="X45">
        <v>0</v>
      </c>
      <c r="Y45">
        <v>7.36</v>
      </c>
      <c r="Z45">
        <v>94.25</v>
      </c>
    </row>
    <row r="46" spans="7:26">
      <c r="G46" t="s">
        <v>88</v>
      </c>
      <c r="H46" s="115">
        <v>315.14999999999998</v>
      </c>
      <c r="I46" s="88">
        <v>0</v>
      </c>
      <c r="J46" s="88">
        <v>122.61</v>
      </c>
      <c r="K46" s="88">
        <v>0</v>
      </c>
      <c r="L46" s="88">
        <v>0</v>
      </c>
      <c r="M46" s="116">
        <v>9.1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446.86</v>
      </c>
      <c r="W46">
        <v>315.14999999999998</v>
      </c>
      <c r="X46">
        <v>0</v>
      </c>
      <c r="Y46">
        <v>9.1</v>
      </c>
      <c r="Z46">
        <v>122.61</v>
      </c>
    </row>
    <row r="47" spans="7:26">
      <c r="G47" t="s">
        <v>89</v>
      </c>
      <c r="H47" s="115">
        <v>281.62</v>
      </c>
      <c r="I47" s="88">
        <v>0</v>
      </c>
      <c r="J47" s="88">
        <v>121.65</v>
      </c>
      <c r="K47" s="88">
        <v>0</v>
      </c>
      <c r="L47" s="88">
        <v>0</v>
      </c>
      <c r="M47" s="116">
        <v>2.78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406.05</v>
      </c>
      <c r="W47">
        <v>281.62</v>
      </c>
      <c r="X47">
        <v>0</v>
      </c>
      <c r="Y47">
        <v>2.78</v>
      </c>
      <c r="Z47">
        <v>121.65</v>
      </c>
    </row>
    <row r="48" spans="7:26">
      <c r="G48" t="s">
        <v>90</v>
      </c>
      <c r="H48" s="115">
        <v>490.45</v>
      </c>
      <c r="I48" s="88">
        <v>0</v>
      </c>
      <c r="J48" s="88">
        <v>109.2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599.65</v>
      </c>
      <c r="W48">
        <v>490.45</v>
      </c>
      <c r="X48">
        <v>0</v>
      </c>
      <c r="Y48">
        <v>0</v>
      </c>
      <c r="Z48">
        <v>109.2</v>
      </c>
    </row>
    <row r="49" spans="7:26">
      <c r="G49" t="s">
        <v>91</v>
      </c>
      <c r="H49" s="115">
        <v>461.7</v>
      </c>
      <c r="I49" s="88">
        <v>0</v>
      </c>
      <c r="J49" s="88">
        <v>84.3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546</v>
      </c>
      <c r="W49">
        <v>461.7</v>
      </c>
      <c r="X49">
        <v>0</v>
      </c>
      <c r="Y49">
        <v>0</v>
      </c>
      <c r="Z49">
        <v>84.3</v>
      </c>
    </row>
    <row r="50" spans="7:26">
      <c r="G50" t="s">
        <v>92</v>
      </c>
      <c r="H50" s="115">
        <v>412.86</v>
      </c>
      <c r="I50" s="88">
        <v>0</v>
      </c>
      <c r="J50" s="88">
        <v>57.47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470.33</v>
      </c>
      <c r="W50">
        <v>412.86</v>
      </c>
      <c r="X50">
        <v>0</v>
      </c>
      <c r="Y50">
        <v>0</v>
      </c>
      <c r="Z50">
        <v>57.47</v>
      </c>
    </row>
    <row r="51" spans="7:26">
      <c r="G51" t="s">
        <v>93</v>
      </c>
      <c r="H51" s="115">
        <v>337.18</v>
      </c>
      <c r="I51" s="88">
        <v>0</v>
      </c>
      <c r="J51" s="88">
        <v>27.78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364.96</v>
      </c>
      <c r="W51">
        <v>337.18</v>
      </c>
      <c r="X51">
        <v>0</v>
      </c>
      <c r="Y51">
        <v>0</v>
      </c>
      <c r="Z51">
        <v>27.78</v>
      </c>
    </row>
    <row r="52" spans="7:26">
      <c r="G52" t="s">
        <v>94</v>
      </c>
      <c r="H52" s="115">
        <v>267.83</v>
      </c>
      <c r="I52" s="88">
        <v>0</v>
      </c>
      <c r="J52" s="88">
        <v>5.75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273.58</v>
      </c>
      <c r="W52">
        <v>267.83</v>
      </c>
      <c r="X52">
        <v>0</v>
      </c>
      <c r="Y52">
        <v>0</v>
      </c>
      <c r="Z52">
        <v>5.75</v>
      </c>
    </row>
    <row r="53" spans="7:26">
      <c r="G53" t="s">
        <v>95</v>
      </c>
      <c r="H53" s="115">
        <v>217.44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217.44</v>
      </c>
      <c r="W53">
        <v>217.44</v>
      </c>
      <c r="X53">
        <v>0</v>
      </c>
      <c r="Y53">
        <v>0</v>
      </c>
      <c r="Z53">
        <v>0</v>
      </c>
    </row>
    <row r="54" spans="7:26">
      <c r="G54" t="s">
        <v>96</v>
      </c>
      <c r="H54" s="115">
        <v>92.92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92.92</v>
      </c>
      <c r="W54">
        <v>92.92</v>
      </c>
      <c r="X54">
        <v>0</v>
      </c>
      <c r="Y54">
        <v>0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0</v>
      </c>
      <c r="W55">
        <v>0</v>
      </c>
      <c r="X55">
        <v>0</v>
      </c>
      <c r="Y55">
        <v>0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-15</v>
      </c>
      <c r="P56" s="88">
        <v>-95</v>
      </c>
      <c r="Q56" s="88">
        <v>0</v>
      </c>
      <c r="R56" s="88">
        <v>0</v>
      </c>
      <c r="S56" s="116">
        <v>0</v>
      </c>
      <c r="U56" s="115">
        <v>-110</v>
      </c>
      <c r="V56" s="116">
        <v>0</v>
      </c>
      <c r="W56">
        <v>0</v>
      </c>
      <c r="X56">
        <v>-15</v>
      </c>
      <c r="Y56">
        <v>0</v>
      </c>
      <c r="Z56">
        <v>-95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-35</v>
      </c>
      <c r="P57" s="88">
        <v>-111</v>
      </c>
      <c r="Q57" s="88">
        <v>0</v>
      </c>
      <c r="R57" s="88">
        <v>0</v>
      </c>
      <c r="S57" s="116">
        <v>0</v>
      </c>
      <c r="U57" s="115">
        <v>-146</v>
      </c>
      <c r="V57" s="116">
        <v>0</v>
      </c>
      <c r="W57">
        <v>0</v>
      </c>
      <c r="X57">
        <v>-35</v>
      </c>
      <c r="Y57">
        <v>0</v>
      </c>
      <c r="Z57">
        <v>-111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-40</v>
      </c>
      <c r="P58" s="88">
        <v>0</v>
      </c>
      <c r="Q58" s="88">
        <v>0</v>
      </c>
      <c r="R58" s="88">
        <v>0</v>
      </c>
      <c r="S58" s="116">
        <v>0</v>
      </c>
      <c r="U58" s="115">
        <v>-40</v>
      </c>
      <c r="V58" s="116">
        <v>0</v>
      </c>
      <c r="W58">
        <v>0</v>
      </c>
      <c r="X58">
        <v>-40</v>
      </c>
      <c r="Y58">
        <v>0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-50</v>
      </c>
      <c r="P59" s="88">
        <v>0</v>
      </c>
      <c r="Q59" s="88">
        <v>0</v>
      </c>
      <c r="R59" s="88">
        <v>0</v>
      </c>
      <c r="S59" s="116">
        <v>0</v>
      </c>
      <c r="U59" s="115">
        <v>-50</v>
      </c>
      <c r="V59" s="116">
        <v>0</v>
      </c>
      <c r="W59">
        <v>0</v>
      </c>
      <c r="X59">
        <v>-50</v>
      </c>
      <c r="Y59">
        <v>0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-60</v>
      </c>
      <c r="P60" s="88">
        <v>-56</v>
      </c>
      <c r="Q60" s="88">
        <v>0</v>
      </c>
      <c r="R60" s="88">
        <v>0</v>
      </c>
      <c r="S60" s="116">
        <v>0</v>
      </c>
      <c r="U60" s="115">
        <v>-116</v>
      </c>
      <c r="V60" s="116">
        <v>0</v>
      </c>
      <c r="W60">
        <v>0</v>
      </c>
      <c r="X60">
        <v>-60</v>
      </c>
      <c r="Y60">
        <v>0</v>
      </c>
      <c r="Z60">
        <v>-56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-65</v>
      </c>
      <c r="P61" s="88">
        <v>-104</v>
      </c>
      <c r="Q61" s="88">
        <v>0</v>
      </c>
      <c r="R61" s="88">
        <v>0</v>
      </c>
      <c r="S61" s="116">
        <v>0</v>
      </c>
      <c r="U61" s="115">
        <v>-169</v>
      </c>
      <c r="V61" s="116">
        <v>0</v>
      </c>
      <c r="W61">
        <v>0</v>
      </c>
      <c r="X61">
        <v>-65</v>
      </c>
      <c r="Y61">
        <v>0</v>
      </c>
      <c r="Z61">
        <v>-104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-70</v>
      </c>
      <c r="P62" s="88">
        <v>-95</v>
      </c>
      <c r="Q62" s="88">
        <v>0</v>
      </c>
      <c r="R62" s="88">
        <v>0</v>
      </c>
      <c r="S62" s="116">
        <v>0</v>
      </c>
      <c r="U62" s="115">
        <v>-165</v>
      </c>
      <c r="V62" s="116">
        <v>0</v>
      </c>
      <c r="W62">
        <v>0</v>
      </c>
      <c r="X62">
        <v>-70</v>
      </c>
      <c r="Y62">
        <v>0</v>
      </c>
      <c r="Z62">
        <v>-95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-95</v>
      </c>
      <c r="P63" s="88">
        <v>-69</v>
      </c>
      <c r="Q63" s="88">
        <v>0</v>
      </c>
      <c r="R63" s="88">
        <v>0</v>
      </c>
      <c r="S63" s="116">
        <v>0</v>
      </c>
      <c r="U63" s="115">
        <v>-164</v>
      </c>
      <c r="V63" s="116">
        <v>0</v>
      </c>
      <c r="W63">
        <v>0</v>
      </c>
      <c r="X63">
        <v>-95</v>
      </c>
      <c r="Y63">
        <v>0</v>
      </c>
      <c r="Z63">
        <v>-69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-90</v>
      </c>
      <c r="P64" s="88">
        <v>-121</v>
      </c>
      <c r="Q64" s="88">
        <v>0</v>
      </c>
      <c r="R64" s="88">
        <v>0</v>
      </c>
      <c r="S64" s="116">
        <v>0</v>
      </c>
      <c r="U64" s="115">
        <v>-211</v>
      </c>
      <c r="V64" s="116">
        <v>0</v>
      </c>
      <c r="W64">
        <v>0</v>
      </c>
      <c r="X64">
        <v>-90</v>
      </c>
      <c r="Y64">
        <v>0</v>
      </c>
      <c r="Z64">
        <v>-121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-75</v>
      </c>
      <c r="P65" s="88">
        <v>-106</v>
      </c>
      <c r="Q65" s="88">
        <v>0</v>
      </c>
      <c r="R65" s="88">
        <v>0</v>
      </c>
      <c r="S65" s="116">
        <v>0</v>
      </c>
      <c r="U65" s="115">
        <v>-181</v>
      </c>
      <c r="V65" s="116">
        <v>0</v>
      </c>
      <c r="W65">
        <v>0</v>
      </c>
      <c r="X65">
        <v>-75</v>
      </c>
      <c r="Y65">
        <v>0</v>
      </c>
      <c r="Z65">
        <v>-106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-55</v>
      </c>
      <c r="P66" s="88">
        <v>-86</v>
      </c>
      <c r="Q66" s="88">
        <v>0</v>
      </c>
      <c r="R66" s="88">
        <v>0</v>
      </c>
      <c r="S66" s="116">
        <v>0</v>
      </c>
      <c r="U66" s="115">
        <v>-141</v>
      </c>
      <c r="V66" s="116">
        <v>0</v>
      </c>
      <c r="W66">
        <v>0</v>
      </c>
      <c r="X66">
        <v>-55</v>
      </c>
      <c r="Y66">
        <v>0</v>
      </c>
      <c r="Z66">
        <v>-86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-25</v>
      </c>
      <c r="P67" s="88">
        <v>-48</v>
      </c>
      <c r="Q67" s="88">
        <v>0</v>
      </c>
      <c r="R67" s="88">
        <v>0</v>
      </c>
      <c r="S67" s="116">
        <v>0</v>
      </c>
      <c r="U67" s="115">
        <v>-73</v>
      </c>
      <c r="V67" s="116">
        <v>0</v>
      </c>
      <c r="W67">
        <v>0</v>
      </c>
      <c r="X67">
        <v>-25</v>
      </c>
      <c r="Y67">
        <v>0</v>
      </c>
      <c r="Z67">
        <v>-48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-8</v>
      </c>
      <c r="Q68" s="88">
        <v>0</v>
      </c>
      <c r="R68" s="88">
        <v>0</v>
      </c>
      <c r="S68" s="116">
        <v>0</v>
      </c>
      <c r="U68" s="115">
        <v>-8</v>
      </c>
      <c r="V68" s="116">
        <v>0</v>
      </c>
      <c r="W68">
        <v>0</v>
      </c>
      <c r="X68">
        <v>0</v>
      </c>
      <c r="Y68">
        <v>0</v>
      </c>
      <c r="Z68">
        <v>-8</v>
      </c>
    </row>
    <row r="69" spans="7:26">
      <c r="G69" t="s">
        <v>111</v>
      </c>
      <c r="H69" s="115">
        <v>42.15</v>
      </c>
      <c r="I69" s="88">
        <v>0</v>
      </c>
      <c r="J69" s="88">
        <v>0</v>
      </c>
      <c r="K69" s="88">
        <v>0</v>
      </c>
      <c r="L69" s="88">
        <v>0</v>
      </c>
      <c r="M69" s="116">
        <v>3.64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45.79</v>
      </c>
      <c r="W69">
        <v>42.15</v>
      </c>
      <c r="X69">
        <v>0</v>
      </c>
      <c r="Y69">
        <v>3.64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0</v>
      </c>
      <c r="W70">
        <v>0</v>
      </c>
      <c r="X70">
        <v>0</v>
      </c>
      <c r="Y70">
        <v>0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0</v>
      </c>
      <c r="W71">
        <v>0</v>
      </c>
      <c r="X71">
        <v>0</v>
      </c>
      <c r="Y71">
        <v>0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8.99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8.99</v>
      </c>
      <c r="W73">
        <v>0</v>
      </c>
      <c r="X73">
        <v>0</v>
      </c>
      <c r="Y73">
        <v>8.99</v>
      </c>
      <c r="Z73">
        <v>0</v>
      </c>
    </row>
    <row r="74" spans="7:26">
      <c r="G74" t="s">
        <v>116</v>
      </c>
      <c r="H74" s="115">
        <v>0</v>
      </c>
      <c r="I74" s="88">
        <v>1.43</v>
      </c>
      <c r="J74" s="88">
        <v>0</v>
      </c>
      <c r="K74" s="88">
        <v>0</v>
      </c>
      <c r="L74" s="88">
        <v>0</v>
      </c>
      <c r="M74" s="116">
        <v>9.76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11.19</v>
      </c>
      <c r="W74">
        <v>0</v>
      </c>
      <c r="X74">
        <v>1.43</v>
      </c>
      <c r="Y74">
        <v>9.76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11.48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11.48</v>
      </c>
      <c r="W75">
        <v>0</v>
      </c>
      <c r="X75">
        <v>0</v>
      </c>
      <c r="Y75">
        <v>11.48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7.03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7.03</v>
      </c>
      <c r="W76">
        <v>0</v>
      </c>
      <c r="X76">
        <v>0</v>
      </c>
      <c r="Y76">
        <v>7.03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8.76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8.76</v>
      </c>
      <c r="W77">
        <v>0</v>
      </c>
      <c r="X77">
        <v>0</v>
      </c>
      <c r="Y77">
        <v>8.76</v>
      </c>
      <c r="Z77">
        <v>0</v>
      </c>
    </row>
    <row r="78" spans="7:26">
      <c r="G78" t="s">
        <v>120</v>
      </c>
      <c r="H78" s="115">
        <v>15.76</v>
      </c>
      <c r="I78" s="88">
        <v>0</v>
      </c>
      <c r="J78" s="88">
        <v>0</v>
      </c>
      <c r="K78" s="88">
        <v>0</v>
      </c>
      <c r="L78" s="88">
        <v>0</v>
      </c>
      <c r="M78" s="116">
        <v>7.66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23.42</v>
      </c>
      <c r="W78">
        <v>15.76</v>
      </c>
      <c r="X78">
        <v>0</v>
      </c>
      <c r="Y78">
        <v>7.66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5.58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5.58</v>
      </c>
      <c r="W79">
        <v>0</v>
      </c>
      <c r="X79">
        <v>0</v>
      </c>
      <c r="Y79">
        <v>5.58</v>
      </c>
      <c r="Z79">
        <v>0</v>
      </c>
    </row>
    <row r="80" spans="7:26">
      <c r="G80" t="s">
        <v>122</v>
      </c>
      <c r="H80" s="115">
        <v>9.9600000000000009</v>
      </c>
      <c r="I80" s="88">
        <v>0</v>
      </c>
      <c r="J80" s="88">
        <v>0</v>
      </c>
      <c r="K80" s="88">
        <v>0</v>
      </c>
      <c r="L80" s="88">
        <v>0</v>
      </c>
      <c r="M80" s="116">
        <v>8.0399999999999991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18</v>
      </c>
      <c r="W80">
        <v>9.9600000000000009</v>
      </c>
      <c r="X80">
        <v>0</v>
      </c>
      <c r="Y80">
        <v>8.0399999999999991</v>
      </c>
      <c r="Z80">
        <v>0</v>
      </c>
    </row>
    <row r="81" spans="7:26">
      <c r="G81" t="s">
        <v>123</v>
      </c>
      <c r="H81" s="115">
        <v>251.93</v>
      </c>
      <c r="I81" s="88">
        <v>0</v>
      </c>
      <c r="J81" s="88">
        <v>0</v>
      </c>
      <c r="K81" s="88">
        <v>0</v>
      </c>
      <c r="L81" s="88">
        <v>0</v>
      </c>
      <c r="M81" s="116">
        <v>13.12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265.05</v>
      </c>
      <c r="W81">
        <v>251.93</v>
      </c>
      <c r="X81">
        <v>0</v>
      </c>
      <c r="Y81">
        <v>13.12</v>
      </c>
      <c r="Z81">
        <v>0</v>
      </c>
    </row>
    <row r="82" spans="7:26">
      <c r="G82" t="s">
        <v>124</v>
      </c>
      <c r="H82" s="115">
        <v>236.6</v>
      </c>
      <c r="I82" s="88">
        <v>0</v>
      </c>
      <c r="J82" s="88">
        <v>0</v>
      </c>
      <c r="K82" s="88">
        <v>0</v>
      </c>
      <c r="L82" s="88">
        <v>0</v>
      </c>
      <c r="M82" s="116">
        <v>13.12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249.72</v>
      </c>
      <c r="W82">
        <v>236.6</v>
      </c>
      <c r="X82">
        <v>0</v>
      </c>
      <c r="Y82">
        <v>13.12</v>
      </c>
      <c r="Z82">
        <v>0</v>
      </c>
    </row>
    <row r="83" spans="7:26">
      <c r="G83" t="s">
        <v>125</v>
      </c>
      <c r="H83" s="115">
        <v>297.91000000000003</v>
      </c>
      <c r="I83" s="88">
        <v>0</v>
      </c>
      <c r="J83" s="88">
        <v>0</v>
      </c>
      <c r="K83" s="88">
        <v>0</v>
      </c>
      <c r="L83" s="88">
        <v>0</v>
      </c>
      <c r="M83" s="116">
        <v>13.12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311.02999999999997</v>
      </c>
      <c r="W83">
        <v>297.91000000000003</v>
      </c>
      <c r="X83">
        <v>0</v>
      </c>
      <c r="Y83">
        <v>13.12</v>
      </c>
      <c r="Z83">
        <v>0</v>
      </c>
    </row>
    <row r="84" spans="7:26">
      <c r="G84" t="s">
        <v>126</v>
      </c>
      <c r="H84" s="115">
        <v>289.27999999999997</v>
      </c>
      <c r="I84" s="88">
        <v>0</v>
      </c>
      <c r="J84" s="88">
        <v>0</v>
      </c>
      <c r="K84" s="88">
        <v>0</v>
      </c>
      <c r="L84" s="88">
        <v>0</v>
      </c>
      <c r="M84" s="116">
        <v>11.69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300.97000000000003</v>
      </c>
      <c r="W84">
        <v>289.27999999999997</v>
      </c>
      <c r="X84">
        <v>0</v>
      </c>
      <c r="Y84">
        <v>11.69</v>
      </c>
      <c r="Z84">
        <v>0</v>
      </c>
    </row>
    <row r="85" spans="7:26">
      <c r="G85" t="s">
        <v>127</v>
      </c>
      <c r="H85" s="115">
        <v>234.68</v>
      </c>
      <c r="I85" s="88">
        <v>0</v>
      </c>
      <c r="J85" s="88">
        <v>0</v>
      </c>
      <c r="K85" s="88">
        <v>0</v>
      </c>
      <c r="L85" s="88">
        <v>0</v>
      </c>
      <c r="M85" s="116">
        <v>13.03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247.71</v>
      </c>
      <c r="W85">
        <v>234.68</v>
      </c>
      <c r="X85">
        <v>0</v>
      </c>
      <c r="Y85">
        <v>13.03</v>
      </c>
      <c r="Z85">
        <v>0</v>
      </c>
    </row>
    <row r="86" spans="7:26">
      <c r="G86" t="s">
        <v>128</v>
      </c>
      <c r="H86" s="115">
        <v>194.45</v>
      </c>
      <c r="I86" s="88">
        <v>0</v>
      </c>
      <c r="J86" s="88">
        <v>0</v>
      </c>
      <c r="K86" s="88">
        <v>0</v>
      </c>
      <c r="L86" s="88">
        <v>0</v>
      </c>
      <c r="M86" s="116">
        <v>12.55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207</v>
      </c>
      <c r="W86">
        <v>194.45</v>
      </c>
      <c r="X86">
        <v>0</v>
      </c>
      <c r="Y86">
        <v>12.55</v>
      </c>
      <c r="Z86">
        <v>0</v>
      </c>
    </row>
    <row r="87" spans="7:26">
      <c r="G87" t="s">
        <v>129</v>
      </c>
      <c r="H87" s="115">
        <v>205.95</v>
      </c>
      <c r="I87" s="88">
        <v>0</v>
      </c>
      <c r="J87" s="88">
        <v>0</v>
      </c>
      <c r="K87" s="88">
        <v>0</v>
      </c>
      <c r="L87" s="88">
        <v>0</v>
      </c>
      <c r="M87" s="116">
        <v>10.63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216.58</v>
      </c>
      <c r="W87">
        <v>205.95</v>
      </c>
      <c r="X87">
        <v>0</v>
      </c>
      <c r="Y87">
        <v>10.63</v>
      </c>
      <c r="Z87">
        <v>0</v>
      </c>
    </row>
    <row r="88" spans="7:26">
      <c r="G88" t="s">
        <v>130</v>
      </c>
      <c r="H88" s="115">
        <v>171.47</v>
      </c>
      <c r="I88" s="88">
        <v>0</v>
      </c>
      <c r="J88" s="88">
        <v>0</v>
      </c>
      <c r="K88" s="88">
        <v>0</v>
      </c>
      <c r="L88" s="88">
        <v>0</v>
      </c>
      <c r="M88" s="116">
        <v>13.12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184.59</v>
      </c>
      <c r="W88">
        <v>171.47</v>
      </c>
      <c r="X88">
        <v>0</v>
      </c>
      <c r="Y88">
        <v>13.12</v>
      </c>
      <c r="Z88">
        <v>0</v>
      </c>
    </row>
    <row r="89" spans="7:26">
      <c r="G89" t="s">
        <v>131</v>
      </c>
      <c r="H89" s="115">
        <v>245.03</v>
      </c>
      <c r="I89" s="88">
        <v>0</v>
      </c>
      <c r="J89" s="88">
        <v>0</v>
      </c>
      <c r="K89" s="88">
        <v>0</v>
      </c>
      <c r="L89" s="88">
        <v>0</v>
      </c>
      <c r="M89" s="116">
        <v>12.07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257.10000000000002</v>
      </c>
      <c r="W89">
        <v>245.03</v>
      </c>
      <c r="X89">
        <v>0</v>
      </c>
      <c r="Y89">
        <v>12.07</v>
      </c>
      <c r="Z89">
        <v>0</v>
      </c>
    </row>
    <row r="90" spans="7:26">
      <c r="G90" t="s">
        <v>132</v>
      </c>
      <c r="H90" s="115">
        <v>163.33000000000001</v>
      </c>
      <c r="I90" s="88">
        <v>0</v>
      </c>
      <c r="J90" s="88">
        <v>0</v>
      </c>
      <c r="K90" s="88">
        <v>0</v>
      </c>
      <c r="L90" s="88">
        <v>0</v>
      </c>
      <c r="M90" s="116">
        <v>7.66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170.99</v>
      </c>
      <c r="W90">
        <v>163.33000000000001</v>
      </c>
      <c r="X90">
        <v>0</v>
      </c>
      <c r="Y90">
        <v>7.66</v>
      </c>
      <c r="Z90">
        <v>0</v>
      </c>
    </row>
    <row r="91" spans="7:26">
      <c r="G91" t="s">
        <v>133</v>
      </c>
      <c r="H91" s="115">
        <v>206.91</v>
      </c>
      <c r="I91" s="88">
        <v>0</v>
      </c>
      <c r="J91" s="88">
        <v>0</v>
      </c>
      <c r="K91" s="88">
        <v>0</v>
      </c>
      <c r="L91" s="88">
        <v>0</v>
      </c>
      <c r="M91" s="116">
        <v>8.43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215.34</v>
      </c>
      <c r="W91">
        <v>206.91</v>
      </c>
      <c r="X91">
        <v>0</v>
      </c>
      <c r="Y91">
        <v>8.43</v>
      </c>
      <c r="Z91">
        <v>0</v>
      </c>
    </row>
    <row r="92" spans="7:26">
      <c r="G92" t="s">
        <v>134</v>
      </c>
      <c r="H92" s="115">
        <v>143.69</v>
      </c>
      <c r="I92" s="88">
        <v>0</v>
      </c>
      <c r="J92" s="88">
        <v>0</v>
      </c>
      <c r="K92" s="88">
        <v>0</v>
      </c>
      <c r="L92" s="88">
        <v>0</v>
      </c>
      <c r="M92" s="116">
        <v>10.15</v>
      </c>
      <c r="N92" s="115">
        <v>0</v>
      </c>
      <c r="O92" s="88">
        <v>-3.4</v>
      </c>
      <c r="P92" s="88">
        <v>0</v>
      </c>
      <c r="Q92" s="88">
        <v>0</v>
      </c>
      <c r="R92" s="88">
        <v>0</v>
      </c>
      <c r="S92" s="116">
        <v>0</v>
      </c>
      <c r="U92" s="115">
        <v>-3.4</v>
      </c>
      <c r="V92" s="116">
        <v>153.84</v>
      </c>
      <c r="W92">
        <v>143.69</v>
      </c>
      <c r="X92">
        <v>-3.4</v>
      </c>
      <c r="Y92">
        <v>10.15</v>
      </c>
      <c r="Z92">
        <v>0</v>
      </c>
    </row>
    <row r="93" spans="7:26">
      <c r="G93" t="s">
        <v>135</v>
      </c>
      <c r="H93" s="115">
        <v>76.64</v>
      </c>
      <c r="I93" s="88">
        <v>0</v>
      </c>
      <c r="J93" s="88">
        <v>0</v>
      </c>
      <c r="K93" s="88">
        <v>0</v>
      </c>
      <c r="L93" s="88">
        <v>0</v>
      </c>
      <c r="M93" s="116">
        <v>9.67</v>
      </c>
      <c r="N93" s="115">
        <v>0</v>
      </c>
      <c r="O93" s="88">
        <v>-11</v>
      </c>
      <c r="P93" s="88">
        <v>0</v>
      </c>
      <c r="Q93" s="88">
        <v>0</v>
      </c>
      <c r="R93" s="88">
        <v>0</v>
      </c>
      <c r="S93" s="116">
        <v>0</v>
      </c>
      <c r="U93" s="115">
        <v>-11</v>
      </c>
      <c r="V93" s="116">
        <v>86.31</v>
      </c>
      <c r="W93">
        <v>76.64</v>
      </c>
      <c r="X93">
        <v>-11</v>
      </c>
      <c r="Y93">
        <v>9.67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10.25</v>
      </c>
      <c r="N94" s="115">
        <v>0</v>
      </c>
      <c r="O94" s="88">
        <v>-30</v>
      </c>
      <c r="P94" s="88">
        <v>0</v>
      </c>
      <c r="Q94" s="88">
        <v>0</v>
      </c>
      <c r="R94" s="88">
        <v>0</v>
      </c>
      <c r="S94" s="116">
        <v>0</v>
      </c>
      <c r="U94" s="115">
        <v>-30</v>
      </c>
      <c r="V94" s="116">
        <v>10.25</v>
      </c>
      <c r="W94">
        <v>0</v>
      </c>
      <c r="X94">
        <v>-30</v>
      </c>
      <c r="Y94">
        <v>10.25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9.39</v>
      </c>
      <c r="N95" s="115">
        <v>0</v>
      </c>
      <c r="O95" s="88">
        <v>-80</v>
      </c>
      <c r="P95" s="88">
        <v>0</v>
      </c>
      <c r="Q95" s="88">
        <v>0</v>
      </c>
      <c r="R95" s="88">
        <v>0</v>
      </c>
      <c r="S95" s="116">
        <v>0</v>
      </c>
      <c r="U95" s="115">
        <v>-80</v>
      </c>
      <c r="V95" s="116">
        <v>9.39</v>
      </c>
      <c r="W95">
        <v>0</v>
      </c>
      <c r="X95">
        <v>-80</v>
      </c>
      <c r="Y95">
        <v>9.39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7.09</v>
      </c>
      <c r="N96" s="115">
        <v>0</v>
      </c>
      <c r="O96" s="88">
        <v>-110</v>
      </c>
      <c r="P96" s="88">
        <v>0</v>
      </c>
      <c r="Q96" s="88">
        <v>0</v>
      </c>
      <c r="R96" s="88">
        <v>0</v>
      </c>
      <c r="S96" s="116">
        <v>0</v>
      </c>
      <c r="U96" s="115">
        <v>-110</v>
      </c>
      <c r="V96" s="116">
        <v>7.09</v>
      </c>
      <c r="W96">
        <v>0</v>
      </c>
      <c r="X96">
        <v>-110</v>
      </c>
      <c r="Y96">
        <v>7.09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7.38</v>
      </c>
      <c r="N97" s="115">
        <v>0</v>
      </c>
      <c r="O97" s="88">
        <v>-61</v>
      </c>
      <c r="P97" s="88">
        <v>-31</v>
      </c>
      <c r="Q97" s="88">
        <v>0</v>
      </c>
      <c r="R97" s="88">
        <v>0</v>
      </c>
      <c r="S97" s="116">
        <v>0</v>
      </c>
      <c r="U97" s="115">
        <v>-92</v>
      </c>
      <c r="V97" s="116">
        <v>7.38</v>
      </c>
      <c r="W97">
        <v>0</v>
      </c>
      <c r="X97">
        <v>-61</v>
      </c>
      <c r="Y97">
        <v>7.38</v>
      </c>
      <c r="Z97">
        <v>-31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6.51</v>
      </c>
      <c r="N98" s="115">
        <v>0</v>
      </c>
      <c r="O98" s="88">
        <v>-81</v>
      </c>
      <c r="P98" s="88">
        <v>-63</v>
      </c>
      <c r="Q98" s="88">
        <v>0</v>
      </c>
      <c r="R98" s="88">
        <v>0</v>
      </c>
      <c r="S98" s="116">
        <v>0</v>
      </c>
      <c r="U98" s="115">
        <v>-144</v>
      </c>
      <c r="V98" s="116">
        <v>6.51</v>
      </c>
      <c r="W98">
        <v>0</v>
      </c>
      <c r="X98">
        <v>-81</v>
      </c>
      <c r="Y98">
        <v>6.51</v>
      </c>
      <c r="Z98">
        <v>-63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1.6683399999999999</v>
      </c>
      <c r="I99" s="111">
        <f t="shared" ref="I99:BQ99" si="1">SUM(I3:I98)/4000</f>
        <v>3.5749999999999996E-4</v>
      </c>
      <c r="J99" s="111">
        <f t="shared" si="1"/>
        <v>0.240315</v>
      </c>
      <c r="K99" s="111">
        <f t="shared" si="1"/>
        <v>0</v>
      </c>
      <c r="L99" s="111">
        <f t="shared" si="1"/>
        <v>0</v>
      </c>
      <c r="M99" s="111">
        <f t="shared" si="1"/>
        <v>0.10400749999999997</v>
      </c>
      <c r="N99" s="110">
        <f t="shared" si="1"/>
        <v>-0.53674999999999995</v>
      </c>
      <c r="O99" s="111">
        <f t="shared" si="1"/>
        <v>-1.6135999999999999</v>
      </c>
      <c r="P99" s="111">
        <f t="shared" si="1"/>
        <v>-1.4978499999999999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-3.6481999999999997</v>
      </c>
      <c r="V99" s="112">
        <f t="shared" si="1"/>
        <v>2.01302</v>
      </c>
      <c r="W99">
        <f t="shared" si="1"/>
        <v>1.1315899999999999</v>
      </c>
      <c r="X99">
        <f t="shared" si="1"/>
        <v>-1.6132424999999999</v>
      </c>
      <c r="Y99">
        <f t="shared" si="1"/>
        <v>0.10400749999999997</v>
      </c>
      <c r="Z99">
        <f t="shared" si="1"/>
        <v>-1.2575349999999998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0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494</v>
      </c>
      <c r="X1" t="s">
        <v>495</v>
      </c>
      <c r="Y1" t="s">
        <v>496</v>
      </c>
      <c r="Z1" t="s">
        <v>497</v>
      </c>
      <c r="AA1" t="s">
        <v>498</v>
      </c>
      <c r="AB1" t="s">
        <v>499</v>
      </c>
      <c r="AC1" t="s">
        <v>499</v>
      </c>
      <c r="AD1" t="s">
        <v>499</v>
      </c>
      <c r="AE1" t="s">
        <v>499</v>
      </c>
      <c r="AF1" t="s">
        <v>499</v>
      </c>
      <c r="AG1" t="s">
        <v>499</v>
      </c>
      <c r="AH1" t="s">
        <v>499</v>
      </c>
      <c r="AI1" t="s">
        <v>499</v>
      </c>
      <c r="AJ1" t="s">
        <v>499</v>
      </c>
      <c r="AK1" t="s">
        <v>500</v>
      </c>
      <c r="AL1" t="s">
        <v>149</v>
      </c>
      <c r="AM1" t="s">
        <v>149</v>
      </c>
      <c r="AN1" t="s">
        <v>149</v>
      </c>
      <c r="AO1" t="s">
        <v>150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150</v>
      </c>
      <c r="AV1" t="s">
        <v>505</v>
      </c>
      <c r="AW1" t="s">
        <v>506</v>
      </c>
      <c r="AX1" t="s">
        <v>506</v>
      </c>
    </row>
    <row r="2" spans="1:5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44931</v>
      </c>
      <c r="W2" s="30" t="s">
        <v>149</v>
      </c>
      <c r="X2" t="s">
        <v>153</v>
      </c>
      <c r="Y2" t="s">
        <v>149</v>
      </c>
      <c r="Z2" t="s">
        <v>149</v>
      </c>
      <c r="AA2" t="s">
        <v>405</v>
      </c>
      <c r="AB2" t="s">
        <v>240</v>
      </c>
      <c r="AC2" t="s">
        <v>283</v>
      </c>
      <c r="AD2" t="s">
        <v>281</v>
      </c>
      <c r="AE2" t="s">
        <v>282</v>
      </c>
      <c r="AF2" t="s">
        <v>232</v>
      </c>
      <c r="AG2" t="s">
        <v>268</v>
      </c>
      <c r="AH2" t="s">
        <v>270</v>
      </c>
      <c r="AI2" t="s">
        <v>237</v>
      </c>
      <c r="AJ2" t="s">
        <v>269</v>
      </c>
      <c r="AK2" t="s">
        <v>149</v>
      </c>
      <c r="AL2" t="s">
        <v>501</v>
      </c>
      <c r="AM2" t="s">
        <v>502</v>
      </c>
      <c r="AN2" t="s">
        <v>502</v>
      </c>
      <c r="AO2" t="s">
        <v>502</v>
      </c>
      <c r="AP2" t="s">
        <v>502</v>
      </c>
      <c r="AQ2" t="s">
        <v>503</v>
      </c>
      <c r="AR2" t="s">
        <v>503</v>
      </c>
      <c r="AS2" t="s">
        <v>503</v>
      </c>
      <c r="AT2" t="s">
        <v>503</v>
      </c>
      <c r="AU2" t="s">
        <v>504</v>
      </c>
      <c r="AV2" t="s">
        <v>405</v>
      </c>
      <c r="AW2" t="s">
        <v>149</v>
      </c>
      <c r="AX2" t="s">
        <v>150</v>
      </c>
    </row>
    <row r="3" spans="1:5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2.8800000000000003</v>
      </c>
      <c r="I3" s="95">
        <v>0.37</v>
      </c>
      <c r="J3" s="95">
        <v>2.8600000000000003</v>
      </c>
      <c r="K3" s="95">
        <v>0</v>
      </c>
      <c r="L3" s="95">
        <v>6.71</v>
      </c>
      <c r="M3" s="114">
        <v>0</v>
      </c>
      <c r="N3" s="113">
        <v>53.85</v>
      </c>
      <c r="O3" s="95">
        <v>198.05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2.4700000000000002</v>
      </c>
      <c r="Y3">
        <v>0</v>
      </c>
      <c r="Z3">
        <v>0</v>
      </c>
      <c r="AA3">
        <v>6.71</v>
      </c>
      <c r="AB3">
        <v>0.35</v>
      </c>
      <c r="AC3">
        <v>0.24</v>
      </c>
      <c r="AD3">
        <v>0.36</v>
      </c>
      <c r="AE3">
        <v>0.63</v>
      </c>
      <c r="AF3">
        <v>0.37</v>
      </c>
      <c r="AG3">
        <v>0.6</v>
      </c>
      <c r="AH3">
        <v>0.43</v>
      </c>
      <c r="AI3">
        <v>0.39</v>
      </c>
      <c r="AJ3">
        <v>0.27</v>
      </c>
      <c r="AK3">
        <v>0</v>
      </c>
      <c r="AL3">
        <v>0</v>
      </c>
      <c r="AM3">
        <v>53.85</v>
      </c>
      <c r="AN3">
        <v>0</v>
      </c>
      <c r="AO3">
        <v>0</v>
      </c>
      <c r="AP3">
        <v>18.05</v>
      </c>
      <c r="AQ3">
        <v>40</v>
      </c>
      <c r="AR3">
        <v>10</v>
      </c>
      <c r="AS3">
        <v>60</v>
      </c>
      <c r="AT3">
        <v>20</v>
      </c>
      <c r="AU3">
        <v>50</v>
      </c>
      <c r="AV3">
        <v>0</v>
      </c>
      <c r="AW3">
        <v>0</v>
      </c>
      <c r="AX3">
        <v>0</v>
      </c>
    </row>
    <row r="4" spans="1:50">
      <c r="A4" t="s">
        <v>240</v>
      </c>
      <c r="B4" t="s">
        <v>232</v>
      </c>
      <c r="C4" t="s">
        <v>234</v>
      </c>
      <c r="G4" t="s">
        <v>46</v>
      </c>
      <c r="H4" s="115">
        <v>2.8800000000000003</v>
      </c>
      <c r="I4" s="88">
        <v>0.37</v>
      </c>
      <c r="J4" s="88">
        <v>2.8600000000000003</v>
      </c>
      <c r="K4" s="88">
        <v>0</v>
      </c>
      <c r="L4" s="88">
        <v>6.71</v>
      </c>
      <c r="M4" s="116">
        <v>0</v>
      </c>
      <c r="N4" s="115">
        <v>53.85</v>
      </c>
      <c r="O4" s="88">
        <v>198.05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2.4700000000000002</v>
      </c>
      <c r="Y4">
        <v>0</v>
      </c>
      <c r="Z4">
        <v>0</v>
      </c>
      <c r="AA4">
        <v>6.71</v>
      </c>
      <c r="AB4">
        <v>0.35</v>
      </c>
      <c r="AC4">
        <v>0.24</v>
      </c>
      <c r="AD4">
        <v>0.36</v>
      </c>
      <c r="AE4">
        <v>0.63</v>
      </c>
      <c r="AF4">
        <v>0.37</v>
      </c>
      <c r="AG4">
        <v>0.6</v>
      </c>
      <c r="AH4">
        <v>0.43</v>
      </c>
      <c r="AI4">
        <v>0.39</v>
      </c>
      <c r="AJ4">
        <v>0.27</v>
      </c>
      <c r="AK4">
        <v>0</v>
      </c>
      <c r="AL4">
        <v>0</v>
      </c>
      <c r="AM4">
        <v>53.85</v>
      </c>
      <c r="AN4">
        <v>0</v>
      </c>
      <c r="AO4">
        <v>0</v>
      </c>
      <c r="AP4">
        <v>18.05</v>
      </c>
      <c r="AQ4">
        <v>40</v>
      </c>
      <c r="AR4">
        <v>10</v>
      </c>
      <c r="AS4">
        <v>60</v>
      </c>
      <c r="AT4">
        <v>20</v>
      </c>
      <c r="AU4">
        <v>50</v>
      </c>
      <c r="AV4">
        <v>0</v>
      </c>
      <c r="AW4">
        <v>0</v>
      </c>
      <c r="AX4">
        <v>0</v>
      </c>
    </row>
    <row r="5" spans="1:50">
      <c r="A5" t="s">
        <v>241</v>
      </c>
      <c r="B5" t="s">
        <v>233</v>
      </c>
      <c r="C5" t="s">
        <v>235</v>
      </c>
      <c r="G5" t="s">
        <v>47</v>
      </c>
      <c r="H5" s="115">
        <v>2.8800000000000003</v>
      </c>
      <c r="I5" s="88">
        <v>0.37</v>
      </c>
      <c r="J5" s="88">
        <v>2.8600000000000003</v>
      </c>
      <c r="K5" s="88">
        <v>0</v>
      </c>
      <c r="L5" s="88">
        <v>6.71</v>
      </c>
      <c r="M5" s="116">
        <v>0</v>
      </c>
      <c r="N5" s="115">
        <v>53.85</v>
      </c>
      <c r="O5" s="88">
        <v>198.05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2.4700000000000002</v>
      </c>
      <c r="Y5">
        <v>0</v>
      </c>
      <c r="Z5">
        <v>0</v>
      </c>
      <c r="AA5">
        <v>6.71</v>
      </c>
      <c r="AB5">
        <v>0.35</v>
      </c>
      <c r="AC5">
        <v>0.24</v>
      </c>
      <c r="AD5">
        <v>0.36</v>
      </c>
      <c r="AE5">
        <v>0.63</v>
      </c>
      <c r="AF5">
        <v>0.37</v>
      </c>
      <c r="AG5">
        <v>0.6</v>
      </c>
      <c r="AH5">
        <v>0.43</v>
      </c>
      <c r="AI5">
        <v>0.39</v>
      </c>
      <c r="AJ5">
        <v>0.27</v>
      </c>
      <c r="AK5">
        <v>0</v>
      </c>
      <c r="AL5">
        <v>0</v>
      </c>
      <c r="AM5">
        <v>53.85</v>
      </c>
      <c r="AN5">
        <v>0</v>
      </c>
      <c r="AO5">
        <v>0</v>
      </c>
      <c r="AP5">
        <v>18.05</v>
      </c>
      <c r="AQ5">
        <v>40</v>
      </c>
      <c r="AR5">
        <v>10</v>
      </c>
      <c r="AS5">
        <v>60</v>
      </c>
      <c r="AT5">
        <v>20</v>
      </c>
      <c r="AU5">
        <v>50</v>
      </c>
      <c r="AV5">
        <v>0</v>
      </c>
      <c r="AW5">
        <v>0</v>
      </c>
      <c r="AX5">
        <v>0</v>
      </c>
    </row>
    <row r="6" spans="1:50">
      <c r="A6" t="s">
        <v>242</v>
      </c>
      <c r="B6" t="s">
        <v>264</v>
      </c>
      <c r="C6" t="s">
        <v>236</v>
      </c>
      <c r="G6" t="s">
        <v>48</v>
      </c>
      <c r="H6" s="115">
        <v>2.8800000000000003</v>
      </c>
      <c r="I6" s="88">
        <v>0.37</v>
      </c>
      <c r="J6" s="88">
        <v>2.8600000000000003</v>
      </c>
      <c r="K6" s="88">
        <v>0</v>
      </c>
      <c r="L6" s="88">
        <v>6.71</v>
      </c>
      <c r="M6" s="116">
        <v>0</v>
      </c>
      <c r="N6" s="115">
        <v>53.85</v>
      </c>
      <c r="O6" s="88">
        <v>198.05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2.4700000000000002</v>
      </c>
      <c r="Y6">
        <v>0</v>
      </c>
      <c r="Z6">
        <v>0</v>
      </c>
      <c r="AA6">
        <v>6.71</v>
      </c>
      <c r="AB6">
        <v>0.35</v>
      </c>
      <c r="AC6">
        <v>0.24</v>
      </c>
      <c r="AD6">
        <v>0.36</v>
      </c>
      <c r="AE6">
        <v>0.63</v>
      </c>
      <c r="AF6">
        <v>0.37</v>
      </c>
      <c r="AG6">
        <v>0.6</v>
      </c>
      <c r="AH6">
        <v>0.43</v>
      </c>
      <c r="AI6">
        <v>0.39</v>
      </c>
      <c r="AJ6">
        <v>0.27</v>
      </c>
      <c r="AK6">
        <v>0</v>
      </c>
      <c r="AL6">
        <v>0</v>
      </c>
      <c r="AM6">
        <v>53.85</v>
      </c>
      <c r="AN6">
        <v>0</v>
      </c>
      <c r="AO6">
        <v>0</v>
      </c>
      <c r="AP6">
        <v>18.05</v>
      </c>
      <c r="AQ6">
        <v>40</v>
      </c>
      <c r="AR6">
        <v>10</v>
      </c>
      <c r="AS6">
        <v>60</v>
      </c>
      <c r="AT6">
        <v>20</v>
      </c>
      <c r="AU6">
        <v>50</v>
      </c>
      <c r="AV6">
        <v>0</v>
      </c>
      <c r="AW6">
        <v>0</v>
      </c>
      <c r="AX6">
        <v>0</v>
      </c>
    </row>
    <row r="7" spans="1:50">
      <c r="A7" t="s">
        <v>243</v>
      </c>
      <c r="B7" t="s">
        <v>299</v>
      </c>
      <c r="C7" t="s">
        <v>265</v>
      </c>
      <c r="G7" t="s">
        <v>49</v>
      </c>
      <c r="H7" s="115">
        <v>2.8800000000000003</v>
      </c>
      <c r="I7" s="88">
        <v>0.37</v>
      </c>
      <c r="J7" s="88">
        <v>2.8600000000000003</v>
      </c>
      <c r="K7" s="88">
        <v>0</v>
      </c>
      <c r="L7" s="88">
        <v>6.71</v>
      </c>
      <c r="M7" s="116">
        <v>0</v>
      </c>
      <c r="N7" s="115">
        <v>53.85</v>
      </c>
      <c r="O7" s="88">
        <v>198.05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2.4700000000000002</v>
      </c>
      <c r="Y7">
        <v>0</v>
      </c>
      <c r="Z7">
        <v>0</v>
      </c>
      <c r="AA7">
        <v>6.71</v>
      </c>
      <c r="AB7">
        <v>0.35</v>
      </c>
      <c r="AC7">
        <v>0.24</v>
      </c>
      <c r="AD7">
        <v>0.36</v>
      </c>
      <c r="AE7">
        <v>0.63</v>
      </c>
      <c r="AF7">
        <v>0.37</v>
      </c>
      <c r="AG7">
        <v>0.6</v>
      </c>
      <c r="AH7">
        <v>0.43</v>
      </c>
      <c r="AI7">
        <v>0.39</v>
      </c>
      <c r="AJ7">
        <v>0.27</v>
      </c>
      <c r="AK7">
        <v>0</v>
      </c>
      <c r="AL7">
        <v>0</v>
      </c>
      <c r="AM7">
        <v>53.85</v>
      </c>
      <c r="AN7">
        <v>0</v>
      </c>
      <c r="AO7">
        <v>0</v>
      </c>
      <c r="AP7">
        <v>18.05</v>
      </c>
      <c r="AQ7">
        <v>40</v>
      </c>
      <c r="AR7">
        <v>10</v>
      </c>
      <c r="AS7">
        <v>60</v>
      </c>
      <c r="AT7">
        <v>20</v>
      </c>
      <c r="AU7">
        <v>50</v>
      </c>
      <c r="AV7">
        <v>0</v>
      </c>
      <c r="AW7">
        <v>0</v>
      </c>
      <c r="AX7">
        <v>0</v>
      </c>
    </row>
    <row r="8" spans="1:50">
      <c r="A8" t="s">
        <v>244</v>
      </c>
      <c r="B8" t="s">
        <v>341</v>
      </c>
      <c r="C8" t="s">
        <v>237</v>
      </c>
      <c r="G8" t="s">
        <v>50</v>
      </c>
      <c r="H8" s="115">
        <v>2.8800000000000003</v>
      </c>
      <c r="I8" s="88">
        <v>0.37</v>
      </c>
      <c r="J8" s="88">
        <v>2.8600000000000003</v>
      </c>
      <c r="K8" s="88">
        <v>0</v>
      </c>
      <c r="L8" s="88">
        <v>6.71</v>
      </c>
      <c r="M8" s="116">
        <v>0</v>
      </c>
      <c r="N8" s="115">
        <v>53.85</v>
      </c>
      <c r="O8" s="88">
        <v>198.05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2.4700000000000002</v>
      </c>
      <c r="Y8">
        <v>0</v>
      </c>
      <c r="Z8">
        <v>0</v>
      </c>
      <c r="AA8">
        <v>6.71</v>
      </c>
      <c r="AB8">
        <v>0.35</v>
      </c>
      <c r="AC8">
        <v>0.24</v>
      </c>
      <c r="AD8">
        <v>0.36</v>
      </c>
      <c r="AE8">
        <v>0.63</v>
      </c>
      <c r="AF8">
        <v>0.37</v>
      </c>
      <c r="AG8">
        <v>0.6</v>
      </c>
      <c r="AH8">
        <v>0.43</v>
      </c>
      <c r="AI8">
        <v>0.39</v>
      </c>
      <c r="AJ8">
        <v>0.27</v>
      </c>
      <c r="AK8">
        <v>0</v>
      </c>
      <c r="AL8">
        <v>0</v>
      </c>
      <c r="AM8">
        <v>53.85</v>
      </c>
      <c r="AN8">
        <v>0</v>
      </c>
      <c r="AO8">
        <v>0</v>
      </c>
      <c r="AP8">
        <v>18.05</v>
      </c>
      <c r="AQ8">
        <v>40</v>
      </c>
      <c r="AR8">
        <v>10</v>
      </c>
      <c r="AS8">
        <v>60</v>
      </c>
      <c r="AT8">
        <v>20</v>
      </c>
      <c r="AU8">
        <v>50</v>
      </c>
      <c r="AV8">
        <v>0</v>
      </c>
      <c r="AW8">
        <v>0</v>
      </c>
      <c r="AX8">
        <v>0</v>
      </c>
    </row>
    <row r="9" spans="1:50">
      <c r="A9" t="s">
        <v>245</v>
      </c>
      <c r="B9" t="s">
        <v>361</v>
      </c>
      <c r="C9" t="s">
        <v>238</v>
      </c>
      <c r="G9" t="s">
        <v>51</v>
      </c>
      <c r="H9" s="115">
        <v>2.8800000000000003</v>
      </c>
      <c r="I9" s="88">
        <v>0.37</v>
      </c>
      <c r="J9" s="88">
        <v>2.8600000000000003</v>
      </c>
      <c r="K9" s="88">
        <v>0</v>
      </c>
      <c r="L9" s="88">
        <v>6.71</v>
      </c>
      <c r="M9" s="116">
        <v>0</v>
      </c>
      <c r="N9" s="115">
        <v>53.85</v>
      </c>
      <c r="O9" s="88">
        <v>198.05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2.4700000000000002</v>
      </c>
      <c r="Y9">
        <v>0</v>
      </c>
      <c r="Z9">
        <v>0</v>
      </c>
      <c r="AA9">
        <v>6.71</v>
      </c>
      <c r="AB9">
        <v>0.35</v>
      </c>
      <c r="AC9">
        <v>0.24</v>
      </c>
      <c r="AD9">
        <v>0.36</v>
      </c>
      <c r="AE9">
        <v>0.63</v>
      </c>
      <c r="AF9">
        <v>0.37</v>
      </c>
      <c r="AG9">
        <v>0.6</v>
      </c>
      <c r="AH9">
        <v>0.43</v>
      </c>
      <c r="AI9">
        <v>0.39</v>
      </c>
      <c r="AJ9">
        <v>0.27</v>
      </c>
      <c r="AK9">
        <v>0</v>
      </c>
      <c r="AL9">
        <v>0</v>
      </c>
      <c r="AM9">
        <v>53.85</v>
      </c>
      <c r="AN9">
        <v>0</v>
      </c>
      <c r="AO9">
        <v>0</v>
      </c>
      <c r="AP9">
        <v>18.05</v>
      </c>
      <c r="AQ9">
        <v>40</v>
      </c>
      <c r="AR9">
        <v>10</v>
      </c>
      <c r="AS9">
        <v>60</v>
      </c>
      <c r="AT9">
        <v>20</v>
      </c>
      <c r="AU9">
        <v>50</v>
      </c>
      <c r="AV9">
        <v>0</v>
      </c>
      <c r="AW9">
        <v>0</v>
      </c>
      <c r="AX9">
        <v>0</v>
      </c>
    </row>
    <row r="10" spans="1:50">
      <c r="A10" t="s">
        <v>266</v>
      </c>
      <c r="C10" t="s">
        <v>239</v>
      </c>
      <c r="G10" t="s">
        <v>52</v>
      </c>
      <c r="H10" s="115">
        <v>2.8800000000000003</v>
      </c>
      <c r="I10" s="88">
        <v>0.37</v>
      </c>
      <c r="J10" s="88">
        <v>2.8600000000000003</v>
      </c>
      <c r="K10" s="88">
        <v>0</v>
      </c>
      <c r="L10" s="88">
        <v>6.71</v>
      </c>
      <c r="M10" s="116">
        <v>0</v>
      </c>
      <c r="N10" s="115">
        <v>53.85</v>
      </c>
      <c r="O10" s="88">
        <v>198.05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2.4700000000000002</v>
      </c>
      <c r="Y10">
        <v>0</v>
      </c>
      <c r="Z10">
        <v>0</v>
      </c>
      <c r="AA10">
        <v>6.71</v>
      </c>
      <c r="AB10">
        <v>0.35</v>
      </c>
      <c r="AC10">
        <v>0.24</v>
      </c>
      <c r="AD10">
        <v>0.36</v>
      </c>
      <c r="AE10">
        <v>0.63</v>
      </c>
      <c r="AF10">
        <v>0.37</v>
      </c>
      <c r="AG10">
        <v>0.6</v>
      </c>
      <c r="AH10">
        <v>0.43</v>
      </c>
      <c r="AI10">
        <v>0.39</v>
      </c>
      <c r="AJ10">
        <v>0.27</v>
      </c>
      <c r="AK10">
        <v>0</v>
      </c>
      <c r="AL10">
        <v>0</v>
      </c>
      <c r="AM10">
        <v>53.85</v>
      </c>
      <c r="AN10">
        <v>0</v>
      </c>
      <c r="AO10">
        <v>0</v>
      </c>
      <c r="AP10">
        <v>18.05</v>
      </c>
      <c r="AQ10">
        <v>40</v>
      </c>
      <c r="AR10">
        <v>10</v>
      </c>
      <c r="AS10">
        <v>60</v>
      </c>
      <c r="AT10">
        <v>20</v>
      </c>
      <c r="AU10">
        <v>50</v>
      </c>
      <c r="AV10">
        <v>0</v>
      </c>
      <c r="AW10">
        <v>0</v>
      </c>
      <c r="AX10">
        <v>0</v>
      </c>
    </row>
    <row r="11" spans="1:50">
      <c r="A11" t="s">
        <v>246</v>
      </c>
      <c r="C11" t="s">
        <v>342</v>
      </c>
      <c r="G11" t="s">
        <v>53</v>
      </c>
      <c r="H11" s="115">
        <v>2.8800000000000003</v>
      </c>
      <c r="I11" s="88">
        <v>0.37</v>
      </c>
      <c r="J11" s="88">
        <v>2.8600000000000003</v>
      </c>
      <c r="K11" s="88">
        <v>0</v>
      </c>
      <c r="L11" s="88">
        <v>6.71</v>
      </c>
      <c r="M11" s="116">
        <v>0</v>
      </c>
      <c r="N11" s="115">
        <v>53.85</v>
      </c>
      <c r="O11" s="88">
        <v>198.05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2.4700000000000002</v>
      </c>
      <c r="Y11">
        <v>0</v>
      </c>
      <c r="Z11">
        <v>0</v>
      </c>
      <c r="AA11">
        <v>6.71</v>
      </c>
      <c r="AB11">
        <v>0.35</v>
      </c>
      <c r="AC11">
        <v>0.24</v>
      </c>
      <c r="AD11">
        <v>0.36</v>
      </c>
      <c r="AE11">
        <v>0.63</v>
      </c>
      <c r="AF11">
        <v>0.37</v>
      </c>
      <c r="AG11">
        <v>0.6</v>
      </c>
      <c r="AH11">
        <v>0.43</v>
      </c>
      <c r="AI11">
        <v>0.39</v>
      </c>
      <c r="AJ11">
        <v>0.27</v>
      </c>
      <c r="AK11">
        <v>0</v>
      </c>
      <c r="AL11">
        <v>0</v>
      </c>
      <c r="AM11">
        <v>53.85</v>
      </c>
      <c r="AN11">
        <v>0</v>
      </c>
      <c r="AO11">
        <v>0</v>
      </c>
      <c r="AP11">
        <v>18.05</v>
      </c>
      <c r="AQ11">
        <v>40</v>
      </c>
      <c r="AR11">
        <v>10</v>
      </c>
      <c r="AS11">
        <v>60</v>
      </c>
      <c r="AT11">
        <v>20</v>
      </c>
      <c r="AU11">
        <v>50</v>
      </c>
      <c r="AV11">
        <v>0</v>
      </c>
      <c r="AW11">
        <v>0</v>
      </c>
      <c r="AX11">
        <v>0</v>
      </c>
    </row>
    <row r="12" spans="1:50">
      <c r="A12" t="s">
        <v>247</v>
      </c>
      <c r="C12" t="s">
        <v>362</v>
      </c>
      <c r="G12" t="s">
        <v>54</v>
      </c>
      <c r="H12" s="115">
        <v>2.8800000000000003</v>
      </c>
      <c r="I12" s="88">
        <v>0.37</v>
      </c>
      <c r="J12" s="88">
        <v>2.8600000000000003</v>
      </c>
      <c r="K12" s="88">
        <v>0</v>
      </c>
      <c r="L12" s="88">
        <v>6.71</v>
      </c>
      <c r="M12" s="116">
        <v>0</v>
      </c>
      <c r="N12" s="115">
        <v>53.85</v>
      </c>
      <c r="O12" s="88">
        <v>198.05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2.4700000000000002</v>
      </c>
      <c r="Y12">
        <v>0</v>
      </c>
      <c r="Z12">
        <v>0</v>
      </c>
      <c r="AA12">
        <v>6.71</v>
      </c>
      <c r="AB12">
        <v>0.35</v>
      </c>
      <c r="AC12">
        <v>0.24</v>
      </c>
      <c r="AD12">
        <v>0.36</v>
      </c>
      <c r="AE12">
        <v>0.63</v>
      </c>
      <c r="AF12">
        <v>0.37</v>
      </c>
      <c r="AG12">
        <v>0.6</v>
      </c>
      <c r="AH12">
        <v>0.43</v>
      </c>
      <c r="AI12">
        <v>0.39</v>
      </c>
      <c r="AJ12">
        <v>0.27</v>
      </c>
      <c r="AK12">
        <v>0</v>
      </c>
      <c r="AL12">
        <v>0</v>
      </c>
      <c r="AM12">
        <v>53.85</v>
      </c>
      <c r="AN12">
        <v>0</v>
      </c>
      <c r="AO12">
        <v>0</v>
      </c>
      <c r="AP12">
        <v>18.05</v>
      </c>
      <c r="AQ12">
        <v>40</v>
      </c>
      <c r="AR12">
        <v>10</v>
      </c>
      <c r="AS12">
        <v>60</v>
      </c>
      <c r="AT12">
        <v>20</v>
      </c>
      <c r="AU12">
        <v>50</v>
      </c>
      <c r="AV12">
        <v>0</v>
      </c>
      <c r="AW12">
        <v>0</v>
      </c>
      <c r="AX12">
        <v>0</v>
      </c>
    </row>
    <row r="13" spans="1:50">
      <c r="A13" t="s">
        <v>248</v>
      </c>
      <c r="G13" t="s">
        <v>55</v>
      </c>
      <c r="H13" s="115">
        <v>2.8800000000000003</v>
      </c>
      <c r="I13" s="88">
        <v>0.37</v>
      </c>
      <c r="J13" s="88">
        <v>2.8600000000000003</v>
      </c>
      <c r="K13" s="88">
        <v>0</v>
      </c>
      <c r="L13" s="88">
        <v>6.71</v>
      </c>
      <c r="M13" s="116">
        <v>0</v>
      </c>
      <c r="N13" s="115">
        <v>53.85</v>
      </c>
      <c r="O13" s="88">
        <v>198.05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2.4700000000000002</v>
      </c>
      <c r="Y13">
        <v>0</v>
      </c>
      <c r="Z13">
        <v>0</v>
      </c>
      <c r="AA13">
        <v>6.71</v>
      </c>
      <c r="AB13">
        <v>0.35</v>
      </c>
      <c r="AC13">
        <v>0.24</v>
      </c>
      <c r="AD13">
        <v>0.36</v>
      </c>
      <c r="AE13">
        <v>0.63</v>
      </c>
      <c r="AF13">
        <v>0.37</v>
      </c>
      <c r="AG13">
        <v>0.6</v>
      </c>
      <c r="AH13">
        <v>0.43</v>
      </c>
      <c r="AI13">
        <v>0.39</v>
      </c>
      <c r="AJ13">
        <v>0.27</v>
      </c>
      <c r="AK13">
        <v>0</v>
      </c>
      <c r="AL13">
        <v>0</v>
      </c>
      <c r="AM13">
        <v>53.85</v>
      </c>
      <c r="AN13">
        <v>0</v>
      </c>
      <c r="AO13">
        <v>0</v>
      </c>
      <c r="AP13">
        <v>18.05</v>
      </c>
      <c r="AQ13">
        <v>40</v>
      </c>
      <c r="AR13">
        <v>10</v>
      </c>
      <c r="AS13">
        <v>60</v>
      </c>
      <c r="AT13">
        <v>20</v>
      </c>
      <c r="AU13">
        <v>50</v>
      </c>
      <c r="AV13">
        <v>0</v>
      </c>
      <c r="AW13">
        <v>0</v>
      </c>
      <c r="AX13">
        <v>0</v>
      </c>
    </row>
    <row r="14" spans="1:50">
      <c r="A14" t="s">
        <v>249</v>
      </c>
      <c r="G14" t="s">
        <v>56</v>
      </c>
      <c r="H14" s="115">
        <v>2.8800000000000003</v>
      </c>
      <c r="I14" s="88">
        <v>0.37</v>
      </c>
      <c r="J14" s="88">
        <v>2.8600000000000003</v>
      </c>
      <c r="K14" s="88">
        <v>0</v>
      </c>
      <c r="L14" s="88">
        <v>6.71</v>
      </c>
      <c r="M14" s="116">
        <v>0</v>
      </c>
      <c r="N14" s="115">
        <v>53.85</v>
      </c>
      <c r="O14" s="88">
        <v>198.05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2.4700000000000002</v>
      </c>
      <c r="Y14">
        <v>0</v>
      </c>
      <c r="Z14">
        <v>0</v>
      </c>
      <c r="AA14">
        <v>6.71</v>
      </c>
      <c r="AB14">
        <v>0.35</v>
      </c>
      <c r="AC14">
        <v>0.24</v>
      </c>
      <c r="AD14">
        <v>0.36</v>
      </c>
      <c r="AE14">
        <v>0.63</v>
      </c>
      <c r="AF14">
        <v>0.37</v>
      </c>
      <c r="AG14">
        <v>0.6</v>
      </c>
      <c r="AH14">
        <v>0.43</v>
      </c>
      <c r="AI14">
        <v>0.39</v>
      </c>
      <c r="AJ14">
        <v>0.27</v>
      </c>
      <c r="AK14">
        <v>0</v>
      </c>
      <c r="AL14">
        <v>0</v>
      </c>
      <c r="AM14">
        <v>53.85</v>
      </c>
      <c r="AN14">
        <v>0</v>
      </c>
      <c r="AO14">
        <v>0</v>
      </c>
      <c r="AP14">
        <v>18.05</v>
      </c>
      <c r="AQ14">
        <v>40</v>
      </c>
      <c r="AR14">
        <v>10</v>
      </c>
      <c r="AS14">
        <v>60</v>
      </c>
      <c r="AT14">
        <v>20</v>
      </c>
      <c r="AU14">
        <v>50</v>
      </c>
      <c r="AV14">
        <v>0</v>
      </c>
      <c r="AW14">
        <v>0</v>
      </c>
      <c r="AX14">
        <v>0</v>
      </c>
    </row>
    <row r="15" spans="1:50">
      <c r="A15" t="s">
        <v>250</v>
      </c>
      <c r="G15" t="s">
        <v>57</v>
      </c>
      <c r="H15" s="115">
        <v>2.8800000000000003</v>
      </c>
      <c r="I15" s="88">
        <v>0.37</v>
      </c>
      <c r="J15" s="88">
        <v>2.77</v>
      </c>
      <c r="K15" s="88">
        <v>0</v>
      </c>
      <c r="L15" s="88">
        <v>6.71</v>
      </c>
      <c r="M15" s="116">
        <v>0</v>
      </c>
      <c r="N15" s="115">
        <v>53.85</v>
      </c>
      <c r="O15" s="88">
        <v>198.05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2.38</v>
      </c>
      <c r="Y15">
        <v>0</v>
      </c>
      <c r="Z15">
        <v>0</v>
      </c>
      <c r="AA15">
        <v>6.71</v>
      </c>
      <c r="AB15">
        <v>0.35</v>
      </c>
      <c r="AC15">
        <v>0.24</v>
      </c>
      <c r="AD15">
        <v>0.36</v>
      </c>
      <c r="AE15">
        <v>0.63</v>
      </c>
      <c r="AF15">
        <v>0.37</v>
      </c>
      <c r="AG15">
        <v>0.6</v>
      </c>
      <c r="AH15">
        <v>0.43</v>
      </c>
      <c r="AI15">
        <v>0.39</v>
      </c>
      <c r="AJ15">
        <v>0.27</v>
      </c>
      <c r="AK15">
        <v>0</v>
      </c>
      <c r="AL15">
        <v>0</v>
      </c>
      <c r="AM15">
        <v>53.85</v>
      </c>
      <c r="AN15">
        <v>0</v>
      </c>
      <c r="AO15">
        <v>0</v>
      </c>
      <c r="AP15">
        <v>18.05</v>
      </c>
      <c r="AQ15">
        <v>40</v>
      </c>
      <c r="AR15">
        <v>10</v>
      </c>
      <c r="AS15">
        <v>60</v>
      </c>
      <c r="AT15">
        <v>20</v>
      </c>
      <c r="AU15">
        <v>50</v>
      </c>
      <c r="AV15">
        <v>0</v>
      </c>
      <c r="AW15">
        <v>0</v>
      </c>
      <c r="AX15">
        <v>0</v>
      </c>
    </row>
    <row r="16" spans="1:50">
      <c r="A16" t="s">
        <v>251</v>
      </c>
      <c r="G16" t="s">
        <v>58</v>
      </c>
      <c r="H16" s="115">
        <v>2.8800000000000003</v>
      </c>
      <c r="I16" s="88">
        <v>0.37</v>
      </c>
      <c r="J16" s="88">
        <v>2.77</v>
      </c>
      <c r="K16" s="88">
        <v>0</v>
      </c>
      <c r="L16" s="88">
        <v>6.71</v>
      </c>
      <c r="M16" s="116">
        <v>0</v>
      </c>
      <c r="N16" s="115">
        <v>53.85</v>
      </c>
      <c r="O16" s="88">
        <v>198.05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2.38</v>
      </c>
      <c r="Y16">
        <v>0</v>
      </c>
      <c r="Z16">
        <v>0</v>
      </c>
      <c r="AA16">
        <v>6.71</v>
      </c>
      <c r="AB16">
        <v>0.35</v>
      </c>
      <c r="AC16">
        <v>0.24</v>
      </c>
      <c r="AD16">
        <v>0.36</v>
      </c>
      <c r="AE16">
        <v>0.63</v>
      </c>
      <c r="AF16">
        <v>0.37</v>
      </c>
      <c r="AG16">
        <v>0.6</v>
      </c>
      <c r="AH16">
        <v>0.43</v>
      </c>
      <c r="AI16">
        <v>0.39</v>
      </c>
      <c r="AJ16">
        <v>0.27</v>
      </c>
      <c r="AK16">
        <v>0</v>
      </c>
      <c r="AL16">
        <v>0</v>
      </c>
      <c r="AM16">
        <v>53.85</v>
      </c>
      <c r="AN16">
        <v>0</v>
      </c>
      <c r="AO16">
        <v>0</v>
      </c>
      <c r="AP16">
        <v>18.05</v>
      </c>
      <c r="AQ16">
        <v>40</v>
      </c>
      <c r="AR16">
        <v>10</v>
      </c>
      <c r="AS16">
        <v>60</v>
      </c>
      <c r="AT16">
        <v>20</v>
      </c>
      <c r="AU16">
        <v>50</v>
      </c>
      <c r="AV16">
        <v>0</v>
      </c>
      <c r="AW16">
        <v>0</v>
      </c>
      <c r="AX16">
        <v>0</v>
      </c>
    </row>
    <row r="17" spans="1:50">
      <c r="A17" t="s">
        <v>252</v>
      </c>
      <c r="G17" t="s">
        <v>59</v>
      </c>
      <c r="H17" s="115">
        <v>2.8800000000000003</v>
      </c>
      <c r="I17" s="88">
        <v>0.37</v>
      </c>
      <c r="J17" s="88">
        <v>2.77</v>
      </c>
      <c r="K17" s="88">
        <v>0</v>
      </c>
      <c r="L17" s="88">
        <v>6.71</v>
      </c>
      <c r="M17" s="116">
        <v>0</v>
      </c>
      <c r="N17" s="115">
        <v>53.85</v>
      </c>
      <c r="O17" s="88">
        <v>198.05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2.38</v>
      </c>
      <c r="Y17">
        <v>0</v>
      </c>
      <c r="Z17">
        <v>0</v>
      </c>
      <c r="AA17">
        <v>6.71</v>
      </c>
      <c r="AB17">
        <v>0.35</v>
      </c>
      <c r="AC17">
        <v>0.24</v>
      </c>
      <c r="AD17">
        <v>0.36</v>
      </c>
      <c r="AE17">
        <v>0.63</v>
      </c>
      <c r="AF17">
        <v>0.37</v>
      </c>
      <c r="AG17">
        <v>0.6</v>
      </c>
      <c r="AH17">
        <v>0.43</v>
      </c>
      <c r="AI17">
        <v>0.39</v>
      </c>
      <c r="AJ17">
        <v>0.27</v>
      </c>
      <c r="AK17">
        <v>0</v>
      </c>
      <c r="AL17">
        <v>0</v>
      </c>
      <c r="AM17">
        <v>53.85</v>
      </c>
      <c r="AN17">
        <v>0</v>
      </c>
      <c r="AO17">
        <v>0</v>
      </c>
      <c r="AP17">
        <v>18.05</v>
      </c>
      <c r="AQ17">
        <v>40</v>
      </c>
      <c r="AR17">
        <v>10</v>
      </c>
      <c r="AS17">
        <v>60</v>
      </c>
      <c r="AT17">
        <v>20</v>
      </c>
      <c r="AU17">
        <v>50</v>
      </c>
      <c r="AV17">
        <v>0</v>
      </c>
      <c r="AW17">
        <v>0</v>
      </c>
      <c r="AX17">
        <v>0</v>
      </c>
    </row>
    <row r="18" spans="1:50">
      <c r="A18" t="s">
        <v>253</v>
      </c>
      <c r="G18" t="s">
        <v>60</v>
      </c>
      <c r="H18" s="115">
        <v>2.8800000000000003</v>
      </c>
      <c r="I18" s="88">
        <v>0.37</v>
      </c>
      <c r="J18" s="88">
        <v>2.77</v>
      </c>
      <c r="K18" s="88">
        <v>0</v>
      </c>
      <c r="L18" s="88">
        <v>6.71</v>
      </c>
      <c r="M18" s="116">
        <v>0</v>
      </c>
      <c r="N18" s="115">
        <v>53.85</v>
      </c>
      <c r="O18" s="88">
        <v>198.05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2.38</v>
      </c>
      <c r="Y18">
        <v>0</v>
      </c>
      <c r="Z18">
        <v>0</v>
      </c>
      <c r="AA18">
        <v>6.71</v>
      </c>
      <c r="AB18">
        <v>0.35</v>
      </c>
      <c r="AC18">
        <v>0.24</v>
      </c>
      <c r="AD18">
        <v>0.36</v>
      </c>
      <c r="AE18">
        <v>0.63</v>
      </c>
      <c r="AF18">
        <v>0.37</v>
      </c>
      <c r="AG18">
        <v>0.6</v>
      </c>
      <c r="AH18">
        <v>0.43</v>
      </c>
      <c r="AI18">
        <v>0.39</v>
      </c>
      <c r="AJ18">
        <v>0.27</v>
      </c>
      <c r="AK18">
        <v>0</v>
      </c>
      <c r="AL18">
        <v>0</v>
      </c>
      <c r="AM18">
        <v>53.85</v>
      </c>
      <c r="AN18">
        <v>0</v>
      </c>
      <c r="AO18">
        <v>0</v>
      </c>
      <c r="AP18">
        <v>18.05</v>
      </c>
      <c r="AQ18">
        <v>40</v>
      </c>
      <c r="AR18">
        <v>10</v>
      </c>
      <c r="AS18">
        <v>60</v>
      </c>
      <c r="AT18">
        <v>20</v>
      </c>
      <c r="AU18">
        <v>50</v>
      </c>
      <c r="AV18">
        <v>0</v>
      </c>
      <c r="AW18">
        <v>0</v>
      </c>
      <c r="AX18">
        <v>0</v>
      </c>
    </row>
    <row r="19" spans="1:50">
      <c r="A19" t="s">
        <v>267</v>
      </c>
      <c r="G19" t="s">
        <v>61</v>
      </c>
      <c r="H19" s="115">
        <v>2.8800000000000003</v>
      </c>
      <c r="I19" s="88">
        <v>0.37</v>
      </c>
      <c r="J19" s="88">
        <v>2.77</v>
      </c>
      <c r="K19" s="88">
        <v>0</v>
      </c>
      <c r="L19" s="88">
        <v>6.71</v>
      </c>
      <c r="M19" s="116">
        <v>0</v>
      </c>
      <c r="N19" s="115">
        <v>53.85</v>
      </c>
      <c r="O19" s="88">
        <v>198.05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2.38</v>
      </c>
      <c r="Y19">
        <v>0</v>
      </c>
      <c r="Z19">
        <v>0</v>
      </c>
      <c r="AA19">
        <v>6.71</v>
      </c>
      <c r="AB19">
        <v>0.35</v>
      </c>
      <c r="AC19">
        <v>0.24</v>
      </c>
      <c r="AD19">
        <v>0.36</v>
      </c>
      <c r="AE19">
        <v>0.63</v>
      </c>
      <c r="AF19">
        <v>0.37</v>
      </c>
      <c r="AG19">
        <v>0.6</v>
      </c>
      <c r="AH19">
        <v>0.43</v>
      </c>
      <c r="AI19">
        <v>0.39</v>
      </c>
      <c r="AJ19">
        <v>0.27</v>
      </c>
      <c r="AK19">
        <v>0</v>
      </c>
      <c r="AL19">
        <v>0</v>
      </c>
      <c r="AM19">
        <v>53.85</v>
      </c>
      <c r="AN19">
        <v>0</v>
      </c>
      <c r="AO19">
        <v>0</v>
      </c>
      <c r="AP19">
        <v>18.05</v>
      </c>
      <c r="AQ19">
        <v>40</v>
      </c>
      <c r="AR19">
        <v>10</v>
      </c>
      <c r="AS19">
        <v>60</v>
      </c>
      <c r="AT19">
        <v>20</v>
      </c>
      <c r="AU19">
        <v>50</v>
      </c>
      <c r="AV19">
        <v>0</v>
      </c>
      <c r="AW19">
        <v>0</v>
      </c>
      <c r="AX19">
        <v>0</v>
      </c>
    </row>
    <row r="20" spans="1:50">
      <c r="A20" t="s">
        <v>268</v>
      </c>
      <c r="G20" t="s">
        <v>62</v>
      </c>
      <c r="H20" s="115">
        <v>2.8800000000000003</v>
      </c>
      <c r="I20" s="88">
        <v>0.37</v>
      </c>
      <c r="J20" s="88">
        <v>2.77</v>
      </c>
      <c r="K20" s="88">
        <v>0</v>
      </c>
      <c r="L20" s="88">
        <v>6.71</v>
      </c>
      <c r="M20" s="116">
        <v>0</v>
      </c>
      <c r="N20" s="115">
        <v>53.85</v>
      </c>
      <c r="O20" s="88">
        <v>198.05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2.38</v>
      </c>
      <c r="Y20">
        <v>0</v>
      </c>
      <c r="Z20">
        <v>0</v>
      </c>
      <c r="AA20">
        <v>6.71</v>
      </c>
      <c r="AB20">
        <v>0.35</v>
      </c>
      <c r="AC20">
        <v>0.24</v>
      </c>
      <c r="AD20">
        <v>0.36</v>
      </c>
      <c r="AE20">
        <v>0.63</v>
      </c>
      <c r="AF20">
        <v>0.37</v>
      </c>
      <c r="AG20">
        <v>0.6</v>
      </c>
      <c r="AH20">
        <v>0.43</v>
      </c>
      <c r="AI20">
        <v>0.39</v>
      </c>
      <c r="AJ20">
        <v>0.27</v>
      </c>
      <c r="AK20">
        <v>0</v>
      </c>
      <c r="AL20">
        <v>0</v>
      </c>
      <c r="AM20">
        <v>53.85</v>
      </c>
      <c r="AN20">
        <v>0</v>
      </c>
      <c r="AO20">
        <v>0</v>
      </c>
      <c r="AP20">
        <v>18.05</v>
      </c>
      <c r="AQ20">
        <v>40</v>
      </c>
      <c r="AR20">
        <v>10</v>
      </c>
      <c r="AS20">
        <v>60</v>
      </c>
      <c r="AT20">
        <v>20</v>
      </c>
      <c r="AU20">
        <v>50</v>
      </c>
      <c r="AV20">
        <v>0</v>
      </c>
      <c r="AW20">
        <v>0</v>
      </c>
      <c r="AX20">
        <v>0</v>
      </c>
    </row>
    <row r="21" spans="1:50">
      <c r="A21" t="s">
        <v>254</v>
      </c>
      <c r="G21" t="s">
        <v>63</v>
      </c>
      <c r="H21" s="115">
        <v>2.8800000000000003</v>
      </c>
      <c r="I21" s="88">
        <v>0.37</v>
      </c>
      <c r="J21" s="88">
        <v>2.77</v>
      </c>
      <c r="K21" s="88">
        <v>0</v>
      </c>
      <c r="L21" s="88">
        <v>6.71</v>
      </c>
      <c r="M21" s="116">
        <v>0</v>
      </c>
      <c r="N21" s="115">
        <v>53.85</v>
      </c>
      <c r="O21" s="88">
        <v>198.05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2.38</v>
      </c>
      <c r="Y21">
        <v>0</v>
      </c>
      <c r="Z21">
        <v>0</v>
      </c>
      <c r="AA21">
        <v>6.71</v>
      </c>
      <c r="AB21">
        <v>0.35</v>
      </c>
      <c r="AC21">
        <v>0.24</v>
      </c>
      <c r="AD21">
        <v>0.36</v>
      </c>
      <c r="AE21">
        <v>0.63</v>
      </c>
      <c r="AF21">
        <v>0.37</v>
      </c>
      <c r="AG21">
        <v>0.6</v>
      </c>
      <c r="AH21">
        <v>0.43</v>
      </c>
      <c r="AI21">
        <v>0.39</v>
      </c>
      <c r="AJ21">
        <v>0.27</v>
      </c>
      <c r="AK21">
        <v>0</v>
      </c>
      <c r="AL21">
        <v>0</v>
      </c>
      <c r="AM21">
        <v>53.85</v>
      </c>
      <c r="AN21">
        <v>0</v>
      </c>
      <c r="AO21">
        <v>0</v>
      </c>
      <c r="AP21">
        <v>18.05</v>
      </c>
      <c r="AQ21">
        <v>40</v>
      </c>
      <c r="AR21">
        <v>10</v>
      </c>
      <c r="AS21">
        <v>60</v>
      </c>
      <c r="AT21">
        <v>20</v>
      </c>
      <c r="AU21">
        <v>50</v>
      </c>
      <c r="AV21">
        <v>0</v>
      </c>
      <c r="AW21">
        <v>0</v>
      </c>
      <c r="AX21">
        <v>0</v>
      </c>
    </row>
    <row r="22" spans="1:50">
      <c r="A22" t="s">
        <v>255</v>
      </c>
      <c r="G22" t="s">
        <v>64</v>
      </c>
      <c r="H22" s="115">
        <v>2.8800000000000003</v>
      </c>
      <c r="I22" s="88">
        <v>0.37</v>
      </c>
      <c r="J22" s="88">
        <v>2.77</v>
      </c>
      <c r="K22" s="88">
        <v>0</v>
      </c>
      <c r="L22" s="88">
        <v>6.71</v>
      </c>
      <c r="M22" s="116">
        <v>0</v>
      </c>
      <c r="N22" s="115">
        <v>53.85</v>
      </c>
      <c r="O22" s="88">
        <v>198.05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2.38</v>
      </c>
      <c r="Y22">
        <v>0</v>
      </c>
      <c r="Z22">
        <v>0</v>
      </c>
      <c r="AA22">
        <v>6.71</v>
      </c>
      <c r="AB22">
        <v>0.35</v>
      </c>
      <c r="AC22">
        <v>0.24</v>
      </c>
      <c r="AD22">
        <v>0.36</v>
      </c>
      <c r="AE22">
        <v>0.63</v>
      </c>
      <c r="AF22">
        <v>0.37</v>
      </c>
      <c r="AG22">
        <v>0.6</v>
      </c>
      <c r="AH22">
        <v>0.43</v>
      </c>
      <c r="AI22">
        <v>0.39</v>
      </c>
      <c r="AJ22">
        <v>0.27</v>
      </c>
      <c r="AK22">
        <v>0</v>
      </c>
      <c r="AL22">
        <v>0</v>
      </c>
      <c r="AM22">
        <v>53.85</v>
      </c>
      <c r="AN22">
        <v>0</v>
      </c>
      <c r="AO22">
        <v>0</v>
      </c>
      <c r="AP22">
        <v>18.05</v>
      </c>
      <c r="AQ22">
        <v>40</v>
      </c>
      <c r="AR22">
        <v>10</v>
      </c>
      <c r="AS22">
        <v>60</v>
      </c>
      <c r="AT22">
        <v>20</v>
      </c>
      <c r="AU22">
        <v>50</v>
      </c>
      <c r="AV22">
        <v>0</v>
      </c>
      <c r="AW22">
        <v>0</v>
      </c>
      <c r="AX22">
        <v>0</v>
      </c>
    </row>
    <row r="23" spans="1:50">
      <c r="A23" t="s">
        <v>256</v>
      </c>
      <c r="G23" t="s">
        <v>65</v>
      </c>
      <c r="H23" s="115">
        <v>2.8800000000000003</v>
      </c>
      <c r="I23" s="88">
        <v>0.37</v>
      </c>
      <c r="J23" s="88">
        <v>2.77</v>
      </c>
      <c r="K23" s="88">
        <v>0</v>
      </c>
      <c r="L23" s="88">
        <v>6.71</v>
      </c>
      <c r="M23" s="116">
        <v>0</v>
      </c>
      <c r="N23" s="115">
        <v>53.85</v>
      </c>
      <c r="O23" s="88">
        <v>198.05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2.38</v>
      </c>
      <c r="Y23">
        <v>0</v>
      </c>
      <c r="Z23">
        <v>0</v>
      </c>
      <c r="AA23">
        <v>6.71</v>
      </c>
      <c r="AB23">
        <v>0.35</v>
      </c>
      <c r="AC23">
        <v>0.24</v>
      </c>
      <c r="AD23">
        <v>0.36</v>
      </c>
      <c r="AE23">
        <v>0.63</v>
      </c>
      <c r="AF23">
        <v>0.37</v>
      </c>
      <c r="AG23">
        <v>0.6</v>
      </c>
      <c r="AH23">
        <v>0.43</v>
      </c>
      <c r="AI23">
        <v>0.39</v>
      </c>
      <c r="AJ23">
        <v>0.27</v>
      </c>
      <c r="AK23">
        <v>0</v>
      </c>
      <c r="AL23">
        <v>0</v>
      </c>
      <c r="AM23">
        <v>53.85</v>
      </c>
      <c r="AN23">
        <v>0</v>
      </c>
      <c r="AO23">
        <v>0</v>
      </c>
      <c r="AP23">
        <v>18.05</v>
      </c>
      <c r="AQ23">
        <v>40</v>
      </c>
      <c r="AR23">
        <v>10</v>
      </c>
      <c r="AS23">
        <v>60</v>
      </c>
      <c r="AT23">
        <v>20</v>
      </c>
      <c r="AU23">
        <v>50</v>
      </c>
      <c r="AV23">
        <v>0</v>
      </c>
      <c r="AW23">
        <v>0</v>
      </c>
      <c r="AX23">
        <v>0</v>
      </c>
    </row>
    <row r="24" spans="1:50">
      <c r="A24" t="s">
        <v>257</v>
      </c>
      <c r="G24" t="s">
        <v>66</v>
      </c>
      <c r="H24" s="115">
        <v>2.8800000000000003</v>
      </c>
      <c r="I24" s="88">
        <v>0.37</v>
      </c>
      <c r="J24" s="88">
        <v>2.77</v>
      </c>
      <c r="K24" s="88">
        <v>0</v>
      </c>
      <c r="L24" s="88">
        <v>6.71</v>
      </c>
      <c r="M24" s="116">
        <v>0</v>
      </c>
      <c r="N24" s="115">
        <v>53.85</v>
      </c>
      <c r="O24" s="88">
        <v>198.05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2.38</v>
      </c>
      <c r="Y24">
        <v>0</v>
      </c>
      <c r="Z24">
        <v>0</v>
      </c>
      <c r="AA24">
        <v>6.71</v>
      </c>
      <c r="AB24">
        <v>0.35</v>
      </c>
      <c r="AC24">
        <v>0.24</v>
      </c>
      <c r="AD24">
        <v>0.36</v>
      </c>
      <c r="AE24">
        <v>0.63</v>
      </c>
      <c r="AF24">
        <v>0.37</v>
      </c>
      <c r="AG24">
        <v>0.6</v>
      </c>
      <c r="AH24">
        <v>0.43</v>
      </c>
      <c r="AI24">
        <v>0.39</v>
      </c>
      <c r="AJ24">
        <v>0.27</v>
      </c>
      <c r="AK24">
        <v>0</v>
      </c>
      <c r="AL24">
        <v>0</v>
      </c>
      <c r="AM24">
        <v>53.85</v>
      </c>
      <c r="AN24">
        <v>0</v>
      </c>
      <c r="AO24">
        <v>0</v>
      </c>
      <c r="AP24">
        <v>18.05</v>
      </c>
      <c r="AQ24">
        <v>40</v>
      </c>
      <c r="AR24">
        <v>10</v>
      </c>
      <c r="AS24">
        <v>60</v>
      </c>
      <c r="AT24">
        <v>20</v>
      </c>
      <c r="AU24">
        <v>50</v>
      </c>
      <c r="AV24">
        <v>0</v>
      </c>
      <c r="AW24">
        <v>0</v>
      </c>
      <c r="AX24">
        <v>0</v>
      </c>
    </row>
    <row r="25" spans="1:50">
      <c r="A25" t="s">
        <v>258</v>
      </c>
      <c r="G25" t="s">
        <v>67</v>
      </c>
      <c r="H25" s="115">
        <v>2.8800000000000003</v>
      </c>
      <c r="I25" s="88">
        <v>0.37</v>
      </c>
      <c r="J25" s="88">
        <v>2.77</v>
      </c>
      <c r="K25" s="88">
        <v>0</v>
      </c>
      <c r="L25" s="88">
        <v>6.71</v>
      </c>
      <c r="M25" s="116">
        <v>0</v>
      </c>
      <c r="N25" s="115">
        <v>53.85</v>
      </c>
      <c r="O25" s="88">
        <v>198.05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2.38</v>
      </c>
      <c r="Y25">
        <v>0</v>
      </c>
      <c r="Z25">
        <v>0</v>
      </c>
      <c r="AA25">
        <v>6.71</v>
      </c>
      <c r="AB25">
        <v>0.35</v>
      </c>
      <c r="AC25">
        <v>0.24</v>
      </c>
      <c r="AD25">
        <v>0.36</v>
      </c>
      <c r="AE25">
        <v>0.63</v>
      </c>
      <c r="AF25">
        <v>0.37</v>
      </c>
      <c r="AG25">
        <v>0.6</v>
      </c>
      <c r="AH25">
        <v>0.43</v>
      </c>
      <c r="AI25">
        <v>0.39</v>
      </c>
      <c r="AJ25">
        <v>0.27</v>
      </c>
      <c r="AK25">
        <v>0</v>
      </c>
      <c r="AL25">
        <v>0</v>
      </c>
      <c r="AM25">
        <v>53.85</v>
      </c>
      <c r="AN25">
        <v>0</v>
      </c>
      <c r="AO25">
        <v>0</v>
      </c>
      <c r="AP25">
        <v>18.05</v>
      </c>
      <c r="AQ25">
        <v>40</v>
      </c>
      <c r="AR25">
        <v>10</v>
      </c>
      <c r="AS25">
        <v>60</v>
      </c>
      <c r="AT25">
        <v>20</v>
      </c>
      <c r="AU25">
        <v>50</v>
      </c>
      <c r="AV25">
        <v>0</v>
      </c>
      <c r="AW25">
        <v>0</v>
      </c>
      <c r="AX25">
        <v>0</v>
      </c>
    </row>
    <row r="26" spans="1:50">
      <c r="A26" t="s">
        <v>259</v>
      </c>
      <c r="G26" t="s">
        <v>68</v>
      </c>
      <c r="H26" s="115">
        <v>2.8800000000000003</v>
      </c>
      <c r="I26" s="88">
        <v>0.37</v>
      </c>
      <c r="J26" s="88">
        <v>2.77</v>
      </c>
      <c r="K26" s="88">
        <v>0</v>
      </c>
      <c r="L26" s="88">
        <v>6.71</v>
      </c>
      <c r="M26" s="116">
        <v>0</v>
      </c>
      <c r="N26" s="115">
        <v>53.85</v>
      </c>
      <c r="O26" s="88">
        <v>198.05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2.38</v>
      </c>
      <c r="Y26">
        <v>0</v>
      </c>
      <c r="Z26">
        <v>0</v>
      </c>
      <c r="AA26">
        <v>6.71</v>
      </c>
      <c r="AB26">
        <v>0.35</v>
      </c>
      <c r="AC26">
        <v>0.24</v>
      </c>
      <c r="AD26">
        <v>0.36</v>
      </c>
      <c r="AE26">
        <v>0.63</v>
      </c>
      <c r="AF26">
        <v>0.37</v>
      </c>
      <c r="AG26">
        <v>0.6</v>
      </c>
      <c r="AH26">
        <v>0.43</v>
      </c>
      <c r="AI26">
        <v>0.39</v>
      </c>
      <c r="AJ26">
        <v>0.27</v>
      </c>
      <c r="AK26">
        <v>0</v>
      </c>
      <c r="AL26">
        <v>0</v>
      </c>
      <c r="AM26">
        <v>53.85</v>
      </c>
      <c r="AN26">
        <v>0</v>
      </c>
      <c r="AO26">
        <v>0</v>
      </c>
      <c r="AP26">
        <v>18.05</v>
      </c>
      <c r="AQ26">
        <v>40</v>
      </c>
      <c r="AR26">
        <v>10</v>
      </c>
      <c r="AS26">
        <v>60</v>
      </c>
      <c r="AT26">
        <v>20</v>
      </c>
      <c r="AU26">
        <v>50</v>
      </c>
      <c r="AV26">
        <v>0</v>
      </c>
      <c r="AW26">
        <v>0</v>
      </c>
      <c r="AX26">
        <v>0</v>
      </c>
    </row>
    <row r="27" spans="1:50">
      <c r="A27" t="s">
        <v>260</v>
      </c>
      <c r="G27" t="s">
        <v>69</v>
      </c>
      <c r="H27" s="115">
        <v>2.8800000000000003</v>
      </c>
      <c r="I27" s="88">
        <v>0.37</v>
      </c>
      <c r="J27" s="88">
        <v>2.77</v>
      </c>
      <c r="K27" s="88">
        <v>0</v>
      </c>
      <c r="L27" s="88">
        <v>6.71</v>
      </c>
      <c r="M27" s="116">
        <v>0</v>
      </c>
      <c r="N27" s="115">
        <v>257.96000000000004</v>
      </c>
      <c r="O27" s="88">
        <v>270.95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2.38</v>
      </c>
      <c r="Y27">
        <v>0</v>
      </c>
      <c r="Z27">
        <v>0</v>
      </c>
      <c r="AA27">
        <v>6.71</v>
      </c>
      <c r="AB27">
        <v>0.35</v>
      </c>
      <c r="AC27">
        <v>0.24</v>
      </c>
      <c r="AD27">
        <v>0.36</v>
      </c>
      <c r="AE27">
        <v>0.63</v>
      </c>
      <c r="AF27">
        <v>0.37</v>
      </c>
      <c r="AG27">
        <v>0.6</v>
      </c>
      <c r="AH27">
        <v>0.43</v>
      </c>
      <c r="AI27">
        <v>0.39</v>
      </c>
      <c r="AJ27">
        <v>0.27</v>
      </c>
      <c r="AK27">
        <v>0</v>
      </c>
      <c r="AL27">
        <v>0</v>
      </c>
      <c r="AM27">
        <v>53.85</v>
      </c>
      <c r="AN27">
        <v>204.11</v>
      </c>
      <c r="AO27">
        <v>72.900000000000006</v>
      </c>
      <c r="AP27">
        <v>18.05</v>
      </c>
      <c r="AQ27">
        <v>40</v>
      </c>
      <c r="AR27">
        <v>10</v>
      </c>
      <c r="AS27">
        <v>60</v>
      </c>
      <c r="AT27">
        <v>20</v>
      </c>
      <c r="AU27">
        <v>50</v>
      </c>
      <c r="AV27">
        <v>0</v>
      </c>
      <c r="AW27">
        <v>0</v>
      </c>
      <c r="AX27">
        <v>0</v>
      </c>
    </row>
    <row r="28" spans="1:50">
      <c r="A28" t="s">
        <v>261</v>
      </c>
      <c r="G28" t="s">
        <v>70</v>
      </c>
      <c r="H28" s="115">
        <v>2.8800000000000003</v>
      </c>
      <c r="I28" s="88">
        <v>0.37</v>
      </c>
      <c r="J28" s="88">
        <v>2.77</v>
      </c>
      <c r="K28" s="88">
        <v>0</v>
      </c>
      <c r="L28" s="88">
        <v>6.71</v>
      </c>
      <c r="M28" s="116">
        <v>0</v>
      </c>
      <c r="N28" s="115">
        <v>257.96000000000004</v>
      </c>
      <c r="O28" s="88">
        <v>270.95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2.38</v>
      </c>
      <c r="Y28">
        <v>0</v>
      </c>
      <c r="Z28">
        <v>0</v>
      </c>
      <c r="AA28">
        <v>6.71</v>
      </c>
      <c r="AB28">
        <v>0.35</v>
      </c>
      <c r="AC28">
        <v>0.24</v>
      </c>
      <c r="AD28">
        <v>0.36</v>
      </c>
      <c r="AE28">
        <v>0.63</v>
      </c>
      <c r="AF28">
        <v>0.37</v>
      </c>
      <c r="AG28">
        <v>0.6</v>
      </c>
      <c r="AH28">
        <v>0.43</v>
      </c>
      <c r="AI28">
        <v>0.39</v>
      </c>
      <c r="AJ28">
        <v>0.27</v>
      </c>
      <c r="AK28">
        <v>0</v>
      </c>
      <c r="AL28">
        <v>0</v>
      </c>
      <c r="AM28">
        <v>53.85</v>
      </c>
      <c r="AN28">
        <v>204.11</v>
      </c>
      <c r="AO28">
        <v>72.900000000000006</v>
      </c>
      <c r="AP28">
        <v>18.05</v>
      </c>
      <c r="AQ28">
        <v>40</v>
      </c>
      <c r="AR28">
        <v>10</v>
      </c>
      <c r="AS28">
        <v>60</v>
      </c>
      <c r="AT28">
        <v>20</v>
      </c>
      <c r="AU28">
        <v>50</v>
      </c>
      <c r="AV28">
        <v>0</v>
      </c>
      <c r="AW28">
        <v>0</v>
      </c>
      <c r="AX28">
        <v>0</v>
      </c>
    </row>
    <row r="29" spans="1:50">
      <c r="A29" t="s">
        <v>269</v>
      </c>
      <c r="G29" t="s">
        <v>71</v>
      </c>
      <c r="H29" s="115">
        <v>2.8800000000000003</v>
      </c>
      <c r="I29" s="88">
        <v>0.37</v>
      </c>
      <c r="J29" s="88">
        <v>2.77</v>
      </c>
      <c r="K29" s="88">
        <v>0</v>
      </c>
      <c r="L29" s="88">
        <v>6.71</v>
      </c>
      <c r="M29" s="116">
        <v>0</v>
      </c>
      <c r="N29" s="115">
        <v>257.96000000000004</v>
      </c>
      <c r="O29" s="88">
        <v>270.95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2.38</v>
      </c>
      <c r="Y29">
        <v>0</v>
      </c>
      <c r="Z29">
        <v>0</v>
      </c>
      <c r="AA29">
        <v>6.71</v>
      </c>
      <c r="AB29">
        <v>0.35</v>
      </c>
      <c r="AC29">
        <v>0.24</v>
      </c>
      <c r="AD29">
        <v>0.36</v>
      </c>
      <c r="AE29">
        <v>0.63</v>
      </c>
      <c r="AF29">
        <v>0.37</v>
      </c>
      <c r="AG29">
        <v>0.6</v>
      </c>
      <c r="AH29">
        <v>0.43</v>
      </c>
      <c r="AI29">
        <v>0.39</v>
      </c>
      <c r="AJ29">
        <v>0.27</v>
      </c>
      <c r="AK29">
        <v>0</v>
      </c>
      <c r="AL29">
        <v>0</v>
      </c>
      <c r="AM29">
        <v>53.85</v>
      </c>
      <c r="AN29">
        <v>204.11</v>
      </c>
      <c r="AO29">
        <v>72.900000000000006</v>
      </c>
      <c r="AP29">
        <v>18.05</v>
      </c>
      <c r="AQ29">
        <v>40</v>
      </c>
      <c r="AR29">
        <v>10</v>
      </c>
      <c r="AS29">
        <v>60</v>
      </c>
      <c r="AT29">
        <v>20</v>
      </c>
      <c r="AU29">
        <v>50</v>
      </c>
      <c r="AV29">
        <v>0</v>
      </c>
      <c r="AW29">
        <v>0</v>
      </c>
      <c r="AX29">
        <v>0</v>
      </c>
    </row>
    <row r="30" spans="1:50">
      <c r="A30" t="s">
        <v>270</v>
      </c>
      <c r="G30" t="s">
        <v>72</v>
      </c>
      <c r="H30" s="115">
        <v>18.21</v>
      </c>
      <c r="I30" s="88">
        <v>0.37</v>
      </c>
      <c r="J30" s="88">
        <v>2.77</v>
      </c>
      <c r="K30" s="88">
        <v>0</v>
      </c>
      <c r="L30" s="88">
        <v>6.71</v>
      </c>
      <c r="M30" s="116">
        <v>0</v>
      </c>
      <c r="N30" s="115">
        <v>257.96000000000004</v>
      </c>
      <c r="O30" s="88">
        <v>270.95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2.38</v>
      </c>
      <c r="Y30">
        <v>15.33</v>
      </c>
      <c r="Z30">
        <v>0</v>
      </c>
      <c r="AA30">
        <v>6.71</v>
      </c>
      <c r="AB30">
        <v>0.35</v>
      </c>
      <c r="AC30">
        <v>0.24</v>
      </c>
      <c r="AD30">
        <v>0.36</v>
      </c>
      <c r="AE30">
        <v>0.63</v>
      </c>
      <c r="AF30">
        <v>0.37</v>
      </c>
      <c r="AG30">
        <v>0.6</v>
      </c>
      <c r="AH30">
        <v>0.43</v>
      </c>
      <c r="AI30">
        <v>0.39</v>
      </c>
      <c r="AJ30">
        <v>0.27</v>
      </c>
      <c r="AK30">
        <v>0</v>
      </c>
      <c r="AL30">
        <v>0</v>
      </c>
      <c r="AM30">
        <v>53.85</v>
      </c>
      <c r="AN30">
        <v>204.11</v>
      </c>
      <c r="AO30">
        <v>72.900000000000006</v>
      </c>
      <c r="AP30">
        <v>18.05</v>
      </c>
      <c r="AQ30">
        <v>40</v>
      </c>
      <c r="AR30">
        <v>10</v>
      </c>
      <c r="AS30">
        <v>60</v>
      </c>
      <c r="AT30">
        <v>20</v>
      </c>
      <c r="AU30">
        <v>50</v>
      </c>
      <c r="AV30">
        <v>0</v>
      </c>
      <c r="AW30">
        <v>0</v>
      </c>
      <c r="AX30">
        <v>0</v>
      </c>
    </row>
    <row r="31" spans="1:50">
      <c r="A31" t="s">
        <v>280</v>
      </c>
      <c r="G31" t="s">
        <v>73</v>
      </c>
      <c r="H31" s="115">
        <v>52.690000000000012</v>
      </c>
      <c r="I31" s="88">
        <v>0.37</v>
      </c>
      <c r="J31" s="88">
        <v>2.77</v>
      </c>
      <c r="K31" s="88">
        <v>0</v>
      </c>
      <c r="L31" s="88">
        <v>6.71</v>
      </c>
      <c r="M31" s="116">
        <v>0</v>
      </c>
      <c r="N31" s="115">
        <v>257.96000000000004</v>
      </c>
      <c r="O31" s="88">
        <v>270.95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2.38</v>
      </c>
      <c r="Y31">
        <v>32.57</v>
      </c>
      <c r="Z31">
        <v>17.239999999999998</v>
      </c>
      <c r="AA31">
        <v>6.71</v>
      </c>
      <c r="AB31">
        <v>0.35</v>
      </c>
      <c r="AC31">
        <v>0.24</v>
      </c>
      <c r="AD31">
        <v>0.36</v>
      </c>
      <c r="AE31">
        <v>0.63</v>
      </c>
      <c r="AF31">
        <v>0.37</v>
      </c>
      <c r="AG31">
        <v>0.6</v>
      </c>
      <c r="AH31">
        <v>0.43</v>
      </c>
      <c r="AI31">
        <v>0.39</v>
      </c>
      <c r="AJ31">
        <v>0.27</v>
      </c>
      <c r="AK31">
        <v>0</v>
      </c>
      <c r="AL31">
        <v>0</v>
      </c>
      <c r="AM31">
        <v>53.85</v>
      </c>
      <c r="AN31">
        <v>204.11</v>
      </c>
      <c r="AO31">
        <v>72.900000000000006</v>
      </c>
      <c r="AP31">
        <v>18.05</v>
      </c>
      <c r="AQ31">
        <v>40</v>
      </c>
      <c r="AR31">
        <v>10</v>
      </c>
      <c r="AS31">
        <v>60</v>
      </c>
      <c r="AT31">
        <v>20</v>
      </c>
      <c r="AU31">
        <v>50</v>
      </c>
      <c r="AV31">
        <v>0</v>
      </c>
      <c r="AW31">
        <v>0</v>
      </c>
      <c r="AX31">
        <v>0</v>
      </c>
    </row>
    <row r="32" spans="1:50">
      <c r="A32" t="s">
        <v>281</v>
      </c>
      <c r="G32" t="s">
        <v>74</v>
      </c>
      <c r="H32" s="115">
        <v>121.95000000000002</v>
      </c>
      <c r="I32" s="88">
        <v>3.37</v>
      </c>
      <c r="J32" s="88">
        <v>2.77</v>
      </c>
      <c r="K32" s="88">
        <v>0</v>
      </c>
      <c r="L32" s="88">
        <v>6.87</v>
      </c>
      <c r="M32" s="116">
        <v>0</v>
      </c>
      <c r="N32" s="115">
        <v>257.96000000000004</v>
      </c>
      <c r="O32" s="88">
        <v>270.95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2.38</v>
      </c>
      <c r="Y32">
        <v>32.57</v>
      </c>
      <c r="Z32">
        <v>17.239999999999998</v>
      </c>
      <c r="AA32">
        <v>6.71</v>
      </c>
      <c r="AB32">
        <v>0.35</v>
      </c>
      <c r="AC32">
        <v>0.24</v>
      </c>
      <c r="AD32">
        <v>0.36</v>
      </c>
      <c r="AE32">
        <v>0.63</v>
      </c>
      <c r="AF32">
        <v>0.37</v>
      </c>
      <c r="AG32">
        <v>0.6</v>
      </c>
      <c r="AH32">
        <v>0.43</v>
      </c>
      <c r="AI32">
        <v>0.39</v>
      </c>
      <c r="AJ32">
        <v>0.27</v>
      </c>
      <c r="AK32">
        <v>62.26</v>
      </c>
      <c r="AL32">
        <v>0</v>
      </c>
      <c r="AM32">
        <v>53.85</v>
      </c>
      <c r="AN32">
        <v>204.11</v>
      </c>
      <c r="AO32">
        <v>72.900000000000006</v>
      </c>
      <c r="AP32">
        <v>18.05</v>
      </c>
      <c r="AQ32">
        <v>40</v>
      </c>
      <c r="AR32">
        <v>10</v>
      </c>
      <c r="AS32">
        <v>60</v>
      </c>
      <c r="AT32">
        <v>20</v>
      </c>
      <c r="AU32">
        <v>50</v>
      </c>
      <c r="AV32">
        <v>0.16</v>
      </c>
      <c r="AW32">
        <v>7</v>
      </c>
      <c r="AX32">
        <v>3</v>
      </c>
    </row>
    <row r="33" spans="1:50">
      <c r="A33" t="s">
        <v>282</v>
      </c>
      <c r="G33" t="s">
        <v>75</v>
      </c>
      <c r="H33" s="115">
        <v>237.2</v>
      </c>
      <c r="I33" s="88">
        <v>6.37</v>
      </c>
      <c r="J33" s="88">
        <v>2.77</v>
      </c>
      <c r="K33" s="88">
        <v>0</v>
      </c>
      <c r="L33" s="88">
        <v>7.13</v>
      </c>
      <c r="M33" s="116">
        <v>0</v>
      </c>
      <c r="N33" s="115">
        <v>257.96000000000004</v>
      </c>
      <c r="O33" s="88">
        <v>270.95</v>
      </c>
      <c r="P33" s="88">
        <v>0</v>
      </c>
      <c r="Q33" s="88">
        <v>0</v>
      </c>
      <c r="R33" s="88">
        <v>0</v>
      </c>
      <c r="S33" s="116">
        <v>0</v>
      </c>
      <c r="W33">
        <v>54.6</v>
      </c>
      <c r="X33">
        <v>2.38</v>
      </c>
      <c r="Y33">
        <v>32.57</v>
      </c>
      <c r="Z33">
        <v>17.239999999999998</v>
      </c>
      <c r="AA33">
        <v>6.71</v>
      </c>
      <c r="AB33">
        <v>0.35</v>
      </c>
      <c r="AC33">
        <v>0.24</v>
      </c>
      <c r="AD33">
        <v>0.36</v>
      </c>
      <c r="AE33">
        <v>0.63</v>
      </c>
      <c r="AF33">
        <v>0.37</v>
      </c>
      <c r="AG33">
        <v>0.6</v>
      </c>
      <c r="AH33">
        <v>0.43</v>
      </c>
      <c r="AI33">
        <v>0.39</v>
      </c>
      <c r="AJ33">
        <v>0.27</v>
      </c>
      <c r="AK33">
        <v>115.91</v>
      </c>
      <c r="AL33">
        <v>0</v>
      </c>
      <c r="AM33">
        <v>53.85</v>
      </c>
      <c r="AN33">
        <v>204.11</v>
      </c>
      <c r="AO33">
        <v>72.900000000000006</v>
      </c>
      <c r="AP33">
        <v>18.05</v>
      </c>
      <c r="AQ33">
        <v>40</v>
      </c>
      <c r="AR33">
        <v>10</v>
      </c>
      <c r="AS33">
        <v>60</v>
      </c>
      <c r="AT33">
        <v>20</v>
      </c>
      <c r="AU33">
        <v>50</v>
      </c>
      <c r="AV33">
        <v>0.42</v>
      </c>
      <c r="AW33">
        <v>14</v>
      </c>
      <c r="AX33">
        <v>6</v>
      </c>
    </row>
    <row r="34" spans="1:50">
      <c r="A34" t="s">
        <v>283</v>
      </c>
      <c r="G34" t="s">
        <v>76</v>
      </c>
      <c r="H34" s="115">
        <v>356.59999999999997</v>
      </c>
      <c r="I34" s="88">
        <v>7.87</v>
      </c>
      <c r="J34" s="88">
        <v>2.77</v>
      </c>
      <c r="K34" s="88">
        <v>0</v>
      </c>
      <c r="L34" s="88">
        <v>7.55</v>
      </c>
      <c r="M34" s="116">
        <v>0</v>
      </c>
      <c r="N34" s="115">
        <v>257.96000000000004</v>
      </c>
      <c r="O34" s="88">
        <v>270.95</v>
      </c>
      <c r="P34" s="88">
        <v>0</v>
      </c>
      <c r="Q34" s="88">
        <v>0</v>
      </c>
      <c r="R34" s="88">
        <v>0</v>
      </c>
      <c r="S34" s="116">
        <v>0</v>
      </c>
      <c r="W34">
        <v>54.6</v>
      </c>
      <c r="X34">
        <v>2.38</v>
      </c>
      <c r="Y34">
        <v>32.57</v>
      </c>
      <c r="Z34">
        <v>17.239999999999998</v>
      </c>
      <c r="AA34">
        <v>6.71</v>
      </c>
      <c r="AB34">
        <v>0.35</v>
      </c>
      <c r="AC34">
        <v>0.24</v>
      </c>
      <c r="AD34">
        <v>0.36</v>
      </c>
      <c r="AE34">
        <v>0.63</v>
      </c>
      <c r="AF34">
        <v>0.37</v>
      </c>
      <c r="AG34">
        <v>0.6</v>
      </c>
      <c r="AH34">
        <v>0.43</v>
      </c>
      <c r="AI34">
        <v>0.39</v>
      </c>
      <c r="AJ34">
        <v>0.27</v>
      </c>
      <c r="AK34">
        <v>231.81</v>
      </c>
      <c r="AL34">
        <v>0</v>
      </c>
      <c r="AM34">
        <v>53.85</v>
      </c>
      <c r="AN34">
        <v>204.11</v>
      </c>
      <c r="AO34">
        <v>72.900000000000006</v>
      </c>
      <c r="AP34">
        <v>18.05</v>
      </c>
      <c r="AQ34">
        <v>40</v>
      </c>
      <c r="AR34">
        <v>10</v>
      </c>
      <c r="AS34">
        <v>60</v>
      </c>
      <c r="AT34">
        <v>20</v>
      </c>
      <c r="AU34">
        <v>50</v>
      </c>
      <c r="AV34">
        <v>0.84</v>
      </c>
      <c r="AW34">
        <v>17.5</v>
      </c>
      <c r="AX34">
        <v>7.5</v>
      </c>
    </row>
    <row r="35" spans="1:50">
      <c r="A35" t="s">
        <v>298</v>
      </c>
      <c r="G35" t="s">
        <v>77</v>
      </c>
      <c r="H35" s="115">
        <v>468.34</v>
      </c>
      <c r="I35" s="88">
        <v>9</v>
      </c>
      <c r="J35" s="88">
        <v>2.4700000000000002</v>
      </c>
      <c r="K35" s="88">
        <v>0</v>
      </c>
      <c r="L35" s="88">
        <v>7.75</v>
      </c>
      <c r="M35" s="116">
        <v>0</v>
      </c>
      <c r="N35" s="115">
        <v>257.96000000000004</v>
      </c>
      <c r="O35" s="88">
        <v>270.95</v>
      </c>
      <c r="P35" s="88">
        <v>0</v>
      </c>
      <c r="Q35" s="88">
        <v>0</v>
      </c>
      <c r="R35" s="88">
        <v>0</v>
      </c>
      <c r="S35" s="116">
        <v>0</v>
      </c>
      <c r="W35">
        <v>71.84</v>
      </c>
      <c r="X35">
        <v>2.4700000000000002</v>
      </c>
      <c r="Y35">
        <v>32.57</v>
      </c>
      <c r="Z35">
        <v>17.239999999999998</v>
      </c>
      <c r="AA35">
        <v>6.71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325.69</v>
      </c>
      <c r="AL35">
        <v>0</v>
      </c>
      <c r="AM35">
        <v>53.85</v>
      </c>
      <c r="AN35">
        <v>204.11</v>
      </c>
      <c r="AO35">
        <v>72.900000000000006</v>
      </c>
      <c r="AP35">
        <v>18.05</v>
      </c>
      <c r="AQ35">
        <v>40</v>
      </c>
      <c r="AR35">
        <v>10</v>
      </c>
      <c r="AS35">
        <v>60</v>
      </c>
      <c r="AT35">
        <v>20</v>
      </c>
      <c r="AU35">
        <v>50</v>
      </c>
      <c r="AV35">
        <v>1.04</v>
      </c>
      <c r="AW35">
        <v>21</v>
      </c>
      <c r="AX35">
        <v>9</v>
      </c>
    </row>
    <row r="36" spans="1:50">
      <c r="A36" t="s">
        <v>331</v>
      </c>
      <c r="G36" t="s">
        <v>78</v>
      </c>
      <c r="H36" s="115">
        <v>509.82</v>
      </c>
      <c r="I36" s="88">
        <v>12</v>
      </c>
      <c r="J36" s="88">
        <v>2.4700000000000002</v>
      </c>
      <c r="K36" s="88">
        <v>0</v>
      </c>
      <c r="L36" s="88">
        <v>8.24</v>
      </c>
      <c r="M36" s="116">
        <v>0</v>
      </c>
      <c r="N36" s="115">
        <v>257.96000000000004</v>
      </c>
      <c r="O36" s="88">
        <v>270.95</v>
      </c>
      <c r="P36" s="88">
        <v>0</v>
      </c>
      <c r="Q36" s="88">
        <v>0</v>
      </c>
      <c r="R36" s="88">
        <v>0</v>
      </c>
      <c r="S36" s="116">
        <v>0</v>
      </c>
      <c r="W36">
        <v>71.84</v>
      </c>
      <c r="X36">
        <v>2.4700000000000002</v>
      </c>
      <c r="Y36">
        <v>32.57</v>
      </c>
      <c r="Z36">
        <v>17.239999999999998</v>
      </c>
      <c r="AA36">
        <v>6.71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360.17</v>
      </c>
      <c r="AL36">
        <v>0</v>
      </c>
      <c r="AM36">
        <v>53.85</v>
      </c>
      <c r="AN36">
        <v>204.11</v>
      </c>
      <c r="AO36">
        <v>72.900000000000006</v>
      </c>
      <c r="AP36">
        <v>18.05</v>
      </c>
      <c r="AQ36">
        <v>40</v>
      </c>
      <c r="AR36">
        <v>10</v>
      </c>
      <c r="AS36">
        <v>60</v>
      </c>
      <c r="AT36">
        <v>20</v>
      </c>
      <c r="AU36">
        <v>50</v>
      </c>
      <c r="AV36">
        <v>1.53</v>
      </c>
      <c r="AW36">
        <v>28</v>
      </c>
      <c r="AX36">
        <v>12</v>
      </c>
    </row>
    <row r="37" spans="1:50">
      <c r="A37" t="s">
        <v>332</v>
      </c>
      <c r="G37" t="s">
        <v>79</v>
      </c>
      <c r="H37" s="115">
        <v>613.86</v>
      </c>
      <c r="I37" s="88">
        <v>18</v>
      </c>
      <c r="J37" s="88">
        <v>2.4700000000000002</v>
      </c>
      <c r="K37" s="88">
        <v>0</v>
      </c>
      <c r="L37" s="88">
        <v>8.5399999999999991</v>
      </c>
      <c r="M37" s="116">
        <v>0</v>
      </c>
      <c r="N37" s="115">
        <v>257.96000000000004</v>
      </c>
      <c r="O37" s="88">
        <v>270.95</v>
      </c>
      <c r="P37" s="88">
        <v>0</v>
      </c>
      <c r="Q37" s="88">
        <v>0</v>
      </c>
      <c r="R37" s="88">
        <v>0</v>
      </c>
      <c r="S37" s="116">
        <v>0</v>
      </c>
      <c r="W37">
        <v>71.84</v>
      </c>
      <c r="X37">
        <v>2.4700000000000002</v>
      </c>
      <c r="Y37">
        <v>32.57</v>
      </c>
      <c r="Z37">
        <v>17.239999999999998</v>
      </c>
      <c r="AA37">
        <v>6.71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450.21</v>
      </c>
      <c r="AL37">
        <v>0</v>
      </c>
      <c r="AM37">
        <v>53.85</v>
      </c>
      <c r="AN37">
        <v>204.11</v>
      </c>
      <c r="AO37">
        <v>72.900000000000006</v>
      </c>
      <c r="AP37">
        <v>18.05</v>
      </c>
      <c r="AQ37">
        <v>40</v>
      </c>
      <c r="AR37">
        <v>10</v>
      </c>
      <c r="AS37">
        <v>60</v>
      </c>
      <c r="AT37">
        <v>20</v>
      </c>
      <c r="AU37">
        <v>50</v>
      </c>
      <c r="AV37">
        <v>1.83</v>
      </c>
      <c r="AW37">
        <v>42</v>
      </c>
      <c r="AX37">
        <v>18</v>
      </c>
    </row>
    <row r="38" spans="1:50">
      <c r="A38" t="s">
        <v>333</v>
      </c>
      <c r="G38" t="s">
        <v>80</v>
      </c>
      <c r="H38" s="115">
        <v>658.22</v>
      </c>
      <c r="I38" s="88">
        <v>21</v>
      </c>
      <c r="J38" s="88">
        <v>2.4700000000000002</v>
      </c>
      <c r="K38" s="88">
        <v>0</v>
      </c>
      <c r="L38" s="88">
        <v>8.870000000000001</v>
      </c>
      <c r="M38" s="116">
        <v>0</v>
      </c>
      <c r="N38" s="115">
        <v>257.96000000000004</v>
      </c>
      <c r="O38" s="88">
        <v>270.95</v>
      </c>
      <c r="P38" s="88">
        <v>0</v>
      </c>
      <c r="Q38" s="88">
        <v>0</v>
      </c>
      <c r="R38" s="88">
        <v>0</v>
      </c>
      <c r="S38" s="116">
        <v>0</v>
      </c>
      <c r="W38">
        <v>71.84</v>
      </c>
      <c r="X38">
        <v>2.4700000000000002</v>
      </c>
      <c r="Y38">
        <v>32.57</v>
      </c>
      <c r="Z38">
        <v>17.239999999999998</v>
      </c>
      <c r="AA38">
        <v>6.71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487.57</v>
      </c>
      <c r="AL38">
        <v>0</v>
      </c>
      <c r="AM38">
        <v>53.85</v>
      </c>
      <c r="AN38">
        <v>204.11</v>
      </c>
      <c r="AO38">
        <v>72.900000000000006</v>
      </c>
      <c r="AP38">
        <v>18.05</v>
      </c>
      <c r="AQ38">
        <v>40</v>
      </c>
      <c r="AR38">
        <v>10</v>
      </c>
      <c r="AS38">
        <v>60</v>
      </c>
      <c r="AT38">
        <v>20</v>
      </c>
      <c r="AU38">
        <v>50</v>
      </c>
      <c r="AV38">
        <v>2.16</v>
      </c>
      <c r="AW38">
        <v>49</v>
      </c>
      <c r="AX38">
        <v>21</v>
      </c>
    </row>
    <row r="39" spans="1:50">
      <c r="A39" t="s">
        <v>334</v>
      </c>
      <c r="G39" t="s">
        <v>81</v>
      </c>
      <c r="H39" s="115">
        <v>730.46999999999991</v>
      </c>
      <c r="I39" s="88">
        <v>26.1</v>
      </c>
      <c r="J39" s="88">
        <v>2.4700000000000002</v>
      </c>
      <c r="K39" s="88">
        <v>0</v>
      </c>
      <c r="L39" s="88">
        <v>9.33</v>
      </c>
      <c r="M39" s="116">
        <v>0</v>
      </c>
      <c r="N39" s="115">
        <v>257.96000000000004</v>
      </c>
      <c r="O39" s="88">
        <v>270.95</v>
      </c>
      <c r="P39" s="88">
        <v>0</v>
      </c>
      <c r="Q39" s="88">
        <v>0</v>
      </c>
      <c r="R39" s="88">
        <v>0</v>
      </c>
      <c r="S39" s="116">
        <v>0</v>
      </c>
      <c r="W39">
        <v>71.84</v>
      </c>
      <c r="X39">
        <v>2.4700000000000002</v>
      </c>
      <c r="Y39">
        <v>32.57</v>
      </c>
      <c r="Z39">
        <v>17.239999999999998</v>
      </c>
      <c r="AA39">
        <v>6.71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547.91999999999996</v>
      </c>
      <c r="AL39">
        <v>0</v>
      </c>
      <c r="AM39">
        <v>53.85</v>
      </c>
      <c r="AN39">
        <v>204.11</v>
      </c>
      <c r="AO39">
        <v>72.900000000000006</v>
      </c>
      <c r="AP39">
        <v>18.05</v>
      </c>
      <c r="AQ39">
        <v>40</v>
      </c>
      <c r="AR39">
        <v>10</v>
      </c>
      <c r="AS39">
        <v>60</v>
      </c>
      <c r="AT39">
        <v>20</v>
      </c>
      <c r="AU39">
        <v>50</v>
      </c>
      <c r="AV39">
        <v>2.62</v>
      </c>
      <c r="AW39">
        <v>60.9</v>
      </c>
      <c r="AX39">
        <v>26.1</v>
      </c>
    </row>
    <row r="40" spans="1:50">
      <c r="A40" t="s">
        <v>355</v>
      </c>
      <c r="G40" t="s">
        <v>82</v>
      </c>
      <c r="H40" s="115">
        <v>748.11999999999989</v>
      </c>
      <c r="I40" s="88">
        <v>31.2</v>
      </c>
      <c r="J40" s="88">
        <v>2.4700000000000002</v>
      </c>
      <c r="K40" s="88">
        <v>0</v>
      </c>
      <c r="L40" s="88">
        <v>9.89</v>
      </c>
      <c r="M40" s="116">
        <v>0</v>
      </c>
      <c r="N40" s="115">
        <v>257.96000000000004</v>
      </c>
      <c r="O40" s="88">
        <v>270.95</v>
      </c>
      <c r="P40" s="88">
        <v>0</v>
      </c>
      <c r="Q40" s="88">
        <v>0</v>
      </c>
      <c r="R40" s="88">
        <v>0</v>
      </c>
      <c r="S40" s="116">
        <v>0</v>
      </c>
      <c r="W40">
        <v>71.84</v>
      </c>
      <c r="X40">
        <v>2.4700000000000002</v>
      </c>
      <c r="Y40">
        <v>32.57</v>
      </c>
      <c r="Z40">
        <v>17.239999999999998</v>
      </c>
      <c r="AA40">
        <v>6.71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553.66999999999996</v>
      </c>
      <c r="AL40">
        <v>0</v>
      </c>
      <c r="AM40">
        <v>53.85</v>
      </c>
      <c r="AN40">
        <v>204.11</v>
      </c>
      <c r="AO40">
        <v>72.900000000000006</v>
      </c>
      <c r="AP40">
        <v>18.05</v>
      </c>
      <c r="AQ40">
        <v>40</v>
      </c>
      <c r="AR40">
        <v>10</v>
      </c>
      <c r="AS40">
        <v>60</v>
      </c>
      <c r="AT40">
        <v>20</v>
      </c>
      <c r="AU40">
        <v>50</v>
      </c>
      <c r="AV40">
        <v>3.18</v>
      </c>
      <c r="AW40">
        <v>72.8</v>
      </c>
      <c r="AX40">
        <v>31.2</v>
      </c>
    </row>
    <row r="41" spans="1:50">
      <c r="A41" t="s">
        <v>356</v>
      </c>
      <c r="G41" t="s">
        <v>83</v>
      </c>
      <c r="H41" s="115">
        <v>494.41999999999996</v>
      </c>
      <c r="I41" s="88">
        <v>36.6</v>
      </c>
      <c r="J41" s="88">
        <v>2.4700000000000002</v>
      </c>
      <c r="K41" s="88">
        <v>0</v>
      </c>
      <c r="L41" s="88">
        <v>10.24</v>
      </c>
      <c r="M41" s="116">
        <v>0</v>
      </c>
      <c r="N41" s="115">
        <v>257.96000000000004</v>
      </c>
      <c r="O41" s="88">
        <v>270.95</v>
      </c>
      <c r="P41" s="88">
        <v>0</v>
      </c>
      <c r="Q41" s="88">
        <v>0</v>
      </c>
      <c r="R41" s="88">
        <v>0</v>
      </c>
      <c r="S41" s="116">
        <v>0</v>
      </c>
      <c r="W41">
        <v>71.84</v>
      </c>
      <c r="X41">
        <v>2.4700000000000002</v>
      </c>
      <c r="Y41">
        <v>32.57</v>
      </c>
      <c r="Z41">
        <v>17.239999999999998</v>
      </c>
      <c r="AA41">
        <v>6.71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287.37</v>
      </c>
      <c r="AL41">
        <v>0</v>
      </c>
      <c r="AM41">
        <v>53.85</v>
      </c>
      <c r="AN41">
        <v>204.11</v>
      </c>
      <c r="AO41">
        <v>72.900000000000006</v>
      </c>
      <c r="AP41">
        <v>18.05</v>
      </c>
      <c r="AQ41">
        <v>40</v>
      </c>
      <c r="AR41">
        <v>10</v>
      </c>
      <c r="AS41">
        <v>60</v>
      </c>
      <c r="AT41">
        <v>20</v>
      </c>
      <c r="AU41">
        <v>50</v>
      </c>
      <c r="AV41">
        <v>3.53</v>
      </c>
      <c r="AW41">
        <v>85.4</v>
      </c>
      <c r="AX41">
        <v>36.6</v>
      </c>
    </row>
    <row r="42" spans="1:50">
      <c r="A42" t="s">
        <v>357</v>
      </c>
      <c r="G42" t="s">
        <v>84</v>
      </c>
      <c r="H42" s="115">
        <v>502.12</v>
      </c>
      <c r="I42" s="88">
        <v>39.9</v>
      </c>
      <c r="J42" s="88">
        <v>2.4700000000000002</v>
      </c>
      <c r="K42" s="88">
        <v>0</v>
      </c>
      <c r="L42" s="88">
        <v>10.69</v>
      </c>
      <c r="M42" s="116">
        <v>0</v>
      </c>
      <c r="N42" s="115">
        <v>257.96000000000004</v>
      </c>
      <c r="O42" s="88">
        <v>270.95</v>
      </c>
      <c r="P42" s="88">
        <v>0</v>
      </c>
      <c r="Q42" s="88">
        <v>0</v>
      </c>
      <c r="R42" s="88">
        <v>0</v>
      </c>
      <c r="S42" s="116">
        <v>0</v>
      </c>
      <c r="W42">
        <v>71.84</v>
      </c>
      <c r="X42">
        <v>2.4700000000000002</v>
      </c>
      <c r="Y42">
        <v>32.57</v>
      </c>
      <c r="Z42">
        <v>17.239999999999998</v>
      </c>
      <c r="AA42">
        <v>6.71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287.37</v>
      </c>
      <c r="AL42">
        <v>0</v>
      </c>
      <c r="AM42">
        <v>53.85</v>
      </c>
      <c r="AN42">
        <v>204.11</v>
      </c>
      <c r="AO42">
        <v>72.900000000000006</v>
      </c>
      <c r="AP42">
        <v>18.05</v>
      </c>
      <c r="AQ42">
        <v>40</v>
      </c>
      <c r="AR42">
        <v>10</v>
      </c>
      <c r="AS42">
        <v>60</v>
      </c>
      <c r="AT42">
        <v>20</v>
      </c>
      <c r="AU42">
        <v>50</v>
      </c>
      <c r="AV42">
        <v>3.98</v>
      </c>
      <c r="AW42">
        <v>93.1</v>
      </c>
      <c r="AX42">
        <v>39.9</v>
      </c>
    </row>
    <row r="43" spans="1:50">
      <c r="A43" t="s">
        <v>363</v>
      </c>
      <c r="G43" t="s">
        <v>85</v>
      </c>
      <c r="H43" s="115">
        <v>479.35</v>
      </c>
      <c r="I43" s="88">
        <v>44.1</v>
      </c>
      <c r="J43" s="88">
        <v>2.4700000000000002</v>
      </c>
      <c r="K43" s="88">
        <v>0</v>
      </c>
      <c r="L43" s="88">
        <v>10.99</v>
      </c>
      <c r="M43" s="116">
        <v>0</v>
      </c>
      <c r="N43" s="115">
        <v>257.96000000000004</v>
      </c>
      <c r="O43" s="88">
        <v>270.95</v>
      </c>
      <c r="P43" s="88">
        <v>0</v>
      </c>
      <c r="Q43" s="88">
        <v>0</v>
      </c>
      <c r="R43" s="88">
        <v>0</v>
      </c>
      <c r="S43" s="116">
        <v>0</v>
      </c>
      <c r="W43">
        <v>71.84</v>
      </c>
      <c r="X43">
        <v>2.4700000000000002</v>
      </c>
      <c r="Y43">
        <v>0</v>
      </c>
      <c r="Z43">
        <v>17.239999999999998</v>
      </c>
      <c r="AA43">
        <v>6.71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287.37</v>
      </c>
      <c r="AL43">
        <v>0</v>
      </c>
      <c r="AM43">
        <v>53.85</v>
      </c>
      <c r="AN43">
        <v>204.11</v>
      </c>
      <c r="AO43">
        <v>72.900000000000006</v>
      </c>
      <c r="AP43">
        <v>18.05</v>
      </c>
      <c r="AQ43">
        <v>40</v>
      </c>
      <c r="AR43">
        <v>10</v>
      </c>
      <c r="AS43">
        <v>60</v>
      </c>
      <c r="AT43">
        <v>20</v>
      </c>
      <c r="AU43">
        <v>50</v>
      </c>
      <c r="AV43">
        <v>4.28</v>
      </c>
      <c r="AW43">
        <v>102.9</v>
      </c>
      <c r="AX43">
        <v>44.1</v>
      </c>
    </row>
    <row r="44" spans="1:50">
      <c r="A44" t="s">
        <v>367</v>
      </c>
      <c r="G44" t="s">
        <v>86</v>
      </c>
      <c r="H44" s="115">
        <v>416.61</v>
      </c>
      <c r="I44" s="88">
        <v>48</v>
      </c>
      <c r="J44" s="88">
        <v>2.4700000000000002</v>
      </c>
      <c r="K44" s="88">
        <v>0</v>
      </c>
      <c r="L44" s="88">
        <v>11.370000000000001</v>
      </c>
      <c r="M44" s="116">
        <v>0</v>
      </c>
      <c r="N44" s="115">
        <v>257.96000000000004</v>
      </c>
      <c r="O44" s="88">
        <v>270.95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2.4700000000000002</v>
      </c>
      <c r="Y44">
        <v>0</v>
      </c>
      <c r="Z44">
        <v>17.239999999999998</v>
      </c>
      <c r="AA44">
        <v>6.71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287.37</v>
      </c>
      <c r="AL44">
        <v>0</v>
      </c>
      <c r="AM44">
        <v>53.85</v>
      </c>
      <c r="AN44">
        <v>204.11</v>
      </c>
      <c r="AO44">
        <v>72.900000000000006</v>
      </c>
      <c r="AP44">
        <v>18.05</v>
      </c>
      <c r="AQ44">
        <v>40</v>
      </c>
      <c r="AR44">
        <v>10</v>
      </c>
      <c r="AS44">
        <v>60</v>
      </c>
      <c r="AT44">
        <v>20</v>
      </c>
      <c r="AU44">
        <v>50</v>
      </c>
      <c r="AV44">
        <v>4.66</v>
      </c>
      <c r="AW44">
        <v>112</v>
      </c>
      <c r="AX44">
        <v>48</v>
      </c>
    </row>
    <row r="45" spans="1:50">
      <c r="A45" t="s">
        <v>390</v>
      </c>
      <c r="G45" t="s">
        <v>87</v>
      </c>
      <c r="H45" s="115">
        <v>421.51</v>
      </c>
      <c r="I45" s="88">
        <v>50.1</v>
      </c>
      <c r="J45" s="88">
        <v>2.4700000000000002</v>
      </c>
      <c r="K45" s="88">
        <v>0</v>
      </c>
      <c r="L45" s="88">
        <v>11.76</v>
      </c>
      <c r="M45" s="116">
        <v>0</v>
      </c>
      <c r="N45" s="115">
        <v>257.96000000000004</v>
      </c>
      <c r="O45" s="88">
        <v>270.95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2.4700000000000002</v>
      </c>
      <c r="Y45">
        <v>0</v>
      </c>
      <c r="Z45">
        <v>17.239999999999998</v>
      </c>
      <c r="AA45">
        <v>6.71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287.37</v>
      </c>
      <c r="AL45">
        <v>0</v>
      </c>
      <c r="AM45">
        <v>53.85</v>
      </c>
      <c r="AN45">
        <v>204.11</v>
      </c>
      <c r="AO45">
        <v>72.900000000000006</v>
      </c>
      <c r="AP45">
        <v>18.05</v>
      </c>
      <c r="AQ45">
        <v>40</v>
      </c>
      <c r="AR45">
        <v>10</v>
      </c>
      <c r="AS45">
        <v>60</v>
      </c>
      <c r="AT45">
        <v>20</v>
      </c>
      <c r="AU45">
        <v>50</v>
      </c>
      <c r="AV45">
        <v>5.05</v>
      </c>
      <c r="AW45">
        <v>116.9</v>
      </c>
      <c r="AX45">
        <v>50.1</v>
      </c>
    </row>
    <row r="46" spans="1:50">
      <c r="A46" t="s">
        <v>391</v>
      </c>
      <c r="G46" t="s">
        <v>88</v>
      </c>
      <c r="H46" s="115">
        <v>371.04</v>
      </c>
      <c r="I46" s="88">
        <v>53.1</v>
      </c>
      <c r="J46" s="88">
        <v>2.4700000000000002</v>
      </c>
      <c r="K46" s="88">
        <v>0</v>
      </c>
      <c r="L46" s="88">
        <v>12.04</v>
      </c>
      <c r="M46" s="116">
        <v>0</v>
      </c>
      <c r="N46" s="115">
        <v>257.96000000000004</v>
      </c>
      <c r="O46" s="88">
        <v>270.95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2.4700000000000002</v>
      </c>
      <c r="Y46">
        <v>0</v>
      </c>
      <c r="Z46">
        <v>17.239999999999998</v>
      </c>
      <c r="AA46">
        <v>6.71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229.9</v>
      </c>
      <c r="AL46">
        <v>0</v>
      </c>
      <c r="AM46">
        <v>53.85</v>
      </c>
      <c r="AN46">
        <v>204.11</v>
      </c>
      <c r="AO46">
        <v>72.900000000000006</v>
      </c>
      <c r="AP46">
        <v>18.05</v>
      </c>
      <c r="AQ46">
        <v>40</v>
      </c>
      <c r="AR46">
        <v>10</v>
      </c>
      <c r="AS46">
        <v>60</v>
      </c>
      <c r="AT46">
        <v>20</v>
      </c>
      <c r="AU46">
        <v>50</v>
      </c>
      <c r="AV46">
        <v>5.33</v>
      </c>
      <c r="AW46">
        <v>123.9</v>
      </c>
      <c r="AX46">
        <v>53.1</v>
      </c>
    </row>
    <row r="47" spans="1:50">
      <c r="A47" t="s">
        <v>395</v>
      </c>
      <c r="G47" t="s">
        <v>89</v>
      </c>
      <c r="H47" s="115">
        <v>376.64</v>
      </c>
      <c r="I47" s="88">
        <v>55.5</v>
      </c>
      <c r="J47" s="88">
        <v>2.4700000000000002</v>
      </c>
      <c r="K47" s="88">
        <v>0</v>
      </c>
      <c r="L47" s="88">
        <v>12.29</v>
      </c>
      <c r="M47" s="116">
        <v>0</v>
      </c>
      <c r="N47" s="115">
        <v>257.96000000000004</v>
      </c>
      <c r="O47" s="88">
        <v>270.95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2.4700000000000002</v>
      </c>
      <c r="Y47">
        <v>0</v>
      </c>
      <c r="Z47">
        <v>17.239999999999998</v>
      </c>
      <c r="AA47">
        <v>6.71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229.9</v>
      </c>
      <c r="AL47">
        <v>0</v>
      </c>
      <c r="AM47">
        <v>53.85</v>
      </c>
      <c r="AN47">
        <v>204.11</v>
      </c>
      <c r="AO47">
        <v>72.900000000000006</v>
      </c>
      <c r="AP47">
        <v>18.05</v>
      </c>
      <c r="AQ47">
        <v>40</v>
      </c>
      <c r="AR47">
        <v>10</v>
      </c>
      <c r="AS47">
        <v>60</v>
      </c>
      <c r="AT47">
        <v>20</v>
      </c>
      <c r="AU47">
        <v>50</v>
      </c>
      <c r="AV47">
        <v>5.58</v>
      </c>
      <c r="AW47">
        <v>129.5</v>
      </c>
      <c r="AX47">
        <v>55.5</v>
      </c>
    </row>
    <row r="48" spans="1:50">
      <c r="A48" t="s">
        <v>399</v>
      </c>
      <c r="G48" t="s">
        <v>90</v>
      </c>
      <c r="H48" s="115">
        <v>152.34</v>
      </c>
      <c r="I48" s="88">
        <v>57.9</v>
      </c>
      <c r="J48" s="88">
        <v>2.4700000000000002</v>
      </c>
      <c r="K48" s="88">
        <v>0</v>
      </c>
      <c r="L48" s="88">
        <v>12.42</v>
      </c>
      <c r="M48" s="116">
        <v>0</v>
      </c>
      <c r="N48" s="115">
        <v>257.96000000000004</v>
      </c>
      <c r="O48" s="88">
        <v>270.95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2.4700000000000002</v>
      </c>
      <c r="Y48">
        <v>0</v>
      </c>
      <c r="Z48">
        <v>17.239999999999998</v>
      </c>
      <c r="AA48">
        <v>6.71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53.85</v>
      </c>
      <c r="AN48">
        <v>204.11</v>
      </c>
      <c r="AO48">
        <v>72.900000000000006</v>
      </c>
      <c r="AP48">
        <v>18.05</v>
      </c>
      <c r="AQ48">
        <v>40</v>
      </c>
      <c r="AR48">
        <v>10</v>
      </c>
      <c r="AS48">
        <v>60</v>
      </c>
      <c r="AT48">
        <v>20</v>
      </c>
      <c r="AU48">
        <v>50</v>
      </c>
      <c r="AV48">
        <v>5.71</v>
      </c>
      <c r="AW48">
        <v>135.1</v>
      </c>
      <c r="AX48">
        <v>57.9</v>
      </c>
    </row>
    <row r="49" spans="1:50">
      <c r="A49" t="s">
        <v>400</v>
      </c>
      <c r="G49" t="s">
        <v>91</v>
      </c>
      <c r="H49" s="115">
        <v>157.24</v>
      </c>
      <c r="I49" s="88">
        <v>60</v>
      </c>
      <c r="J49" s="88">
        <v>2.4700000000000002</v>
      </c>
      <c r="K49" s="88">
        <v>0</v>
      </c>
      <c r="L49" s="88">
        <v>12.559999999999999</v>
      </c>
      <c r="M49" s="116">
        <v>0</v>
      </c>
      <c r="N49" s="115">
        <v>257.96000000000004</v>
      </c>
      <c r="O49" s="88">
        <v>270.95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2.4700000000000002</v>
      </c>
      <c r="Y49">
        <v>0</v>
      </c>
      <c r="Z49">
        <v>17.239999999999998</v>
      </c>
      <c r="AA49">
        <v>6.71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53.85</v>
      </c>
      <c r="AN49">
        <v>204.11</v>
      </c>
      <c r="AO49">
        <v>72.900000000000006</v>
      </c>
      <c r="AP49">
        <v>18.05</v>
      </c>
      <c r="AQ49">
        <v>40</v>
      </c>
      <c r="AR49">
        <v>10</v>
      </c>
      <c r="AS49">
        <v>60</v>
      </c>
      <c r="AT49">
        <v>20</v>
      </c>
      <c r="AU49">
        <v>50</v>
      </c>
      <c r="AV49">
        <v>5.85</v>
      </c>
      <c r="AW49">
        <v>140</v>
      </c>
      <c r="AX49">
        <v>60</v>
      </c>
    </row>
    <row r="50" spans="1:50">
      <c r="A50" t="s">
        <v>401</v>
      </c>
      <c r="G50" t="s">
        <v>92</v>
      </c>
      <c r="H50" s="115">
        <v>157.24</v>
      </c>
      <c r="I50" s="88">
        <v>60</v>
      </c>
      <c r="J50" s="88">
        <v>2.4700000000000002</v>
      </c>
      <c r="K50" s="88">
        <v>0</v>
      </c>
      <c r="L50" s="88">
        <v>12.71</v>
      </c>
      <c r="M50" s="116">
        <v>0</v>
      </c>
      <c r="N50" s="115">
        <v>257.96000000000004</v>
      </c>
      <c r="O50" s="88">
        <v>270.95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2.4700000000000002</v>
      </c>
      <c r="Y50">
        <v>0</v>
      </c>
      <c r="Z50">
        <v>17.239999999999998</v>
      </c>
      <c r="AA50">
        <v>6.71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53.85</v>
      </c>
      <c r="AN50">
        <v>204.11</v>
      </c>
      <c r="AO50">
        <v>72.900000000000006</v>
      </c>
      <c r="AP50">
        <v>18.05</v>
      </c>
      <c r="AQ50">
        <v>40</v>
      </c>
      <c r="AR50">
        <v>10</v>
      </c>
      <c r="AS50">
        <v>60</v>
      </c>
      <c r="AT50">
        <v>20</v>
      </c>
      <c r="AU50">
        <v>50</v>
      </c>
      <c r="AV50">
        <v>6</v>
      </c>
      <c r="AW50">
        <v>140</v>
      </c>
      <c r="AX50">
        <v>60</v>
      </c>
    </row>
    <row r="51" spans="1:50">
      <c r="A51" t="s">
        <v>403</v>
      </c>
      <c r="G51" t="s">
        <v>93</v>
      </c>
      <c r="H51" s="115">
        <v>157.24</v>
      </c>
      <c r="I51" s="88">
        <v>60</v>
      </c>
      <c r="J51" s="88">
        <v>2.4700000000000002</v>
      </c>
      <c r="K51" s="88">
        <v>0</v>
      </c>
      <c r="L51" s="88">
        <v>12.75</v>
      </c>
      <c r="M51" s="116">
        <v>0</v>
      </c>
      <c r="N51" s="115">
        <v>257.96000000000004</v>
      </c>
      <c r="O51" s="88">
        <v>270.95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2.4700000000000002</v>
      </c>
      <c r="Y51">
        <v>0</v>
      </c>
      <c r="Z51">
        <v>17.239999999999998</v>
      </c>
      <c r="AA51">
        <v>6.71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53.85</v>
      </c>
      <c r="AN51">
        <v>204.11</v>
      </c>
      <c r="AO51">
        <v>72.900000000000006</v>
      </c>
      <c r="AP51">
        <v>18.05</v>
      </c>
      <c r="AQ51">
        <v>40</v>
      </c>
      <c r="AR51">
        <v>10</v>
      </c>
      <c r="AS51">
        <v>60</v>
      </c>
      <c r="AT51">
        <v>20</v>
      </c>
      <c r="AU51">
        <v>50</v>
      </c>
      <c r="AV51">
        <v>6.04</v>
      </c>
      <c r="AW51">
        <v>140</v>
      </c>
      <c r="AX51">
        <v>60</v>
      </c>
    </row>
    <row r="52" spans="1:50">
      <c r="A52" t="s">
        <v>404</v>
      </c>
      <c r="G52" t="s">
        <v>94</v>
      </c>
      <c r="H52" s="115">
        <v>157.24</v>
      </c>
      <c r="I52" s="88">
        <v>60</v>
      </c>
      <c r="J52" s="88">
        <v>2.4700000000000002</v>
      </c>
      <c r="K52" s="88">
        <v>0</v>
      </c>
      <c r="L52" s="88">
        <v>12.870000000000001</v>
      </c>
      <c r="M52" s="116">
        <v>0</v>
      </c>
      <c r="N52" s="115">
        <v>257.96000000000004</v>
      </c>
      <c r="O52" s="88">
        <v>270.95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2.4700000000000002</v>
      </c>
      <c r="Y52">
        <v>0</v>
      </c>
      <c r="Z52">
        <v>17.239999999999998</v>
      </c>
      <c r="AA52">
        <v>6.71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53.85</v>
      </c>
      <c r="AN52">
        <v>204.11</v>
      </c>
      <c r="AO52">
        <v>72.900000000000006</v>
      </c>
      <c r="AP52">
        <v>18.05</v>
      </c>
      <c r="AQ52">
        <v>40</v>
      </c>
      <c r="AR52">
        <v>10</v>
      </c>
      <c r="AS52">
        <v>60</v>
      </c>
      <c r="AT52">
        <v>20</v>
      </c>
      <c r="AU52">
        <v>50</v>
      </c>
      <c r="AV52">
        <v>6.16</v>
      </c>
      <c r="AW52">
        <v>140</v>
      </c>
      <c r="AX52">
        <v>60</v>
      </c>
    </row>
    <row r="53" spans="1:50">
      <c r="A53" t="s">
        <v>445</v>
      </c>
      <c r="G53" t="s">
        <v>95</v>
      </c>
      <c r="H53" s="115">
        <v>159.34</v>
      </c>
      <c r="I53" s="88">
        <v>60.9</v>
      </c>
      <c r="J53" s="88">
        <v>2.4700000000000002</v>
      </c>
      <c r="K53" s="88">
        <v>0</v>
      </c>
      <c r="L53" s="88">
        <v>12.75</v>
      </c>
      <c r="M53" s="116">
        <v>0</v>
      </c>
      <c r="N53" s="115">
        <v>257.96000000000004</v>
      </c>
      <c r="O53" s="88">
        <v>270.95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2.4700000000000002</v>
      </c>
      <c r="Y53">
        <v>0</v>
      </c>
      <c r="Z53">
        <v>17.239999999999998</v>
      </c>
      <c r="AA53">
        <v>6.71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53.85</v>
      </c>
      <c r="AN53">
        <v>204.11</v>
      </c>
      <c r="AO53">
        <v>72.900000000000006</v>
      </c>
      <c r="AP53">
        <v>18.05</v>
      </c>
      <c r="AQ53">
        <v>40</v>
      </c>
      <c r="AR53">
        <v>10</v>
      </c>
      <c r="AS53">
        <v>60</v>
      </c>
      <c r="AT53">
        <v>20</v>
      </c>
      <c r="AU53">
        <v>50</v>
      </c>
      <c r="AV53">
        <v>6.04</v>
      </c>
      <c r="AW53">
        <v>142.1</v>
      </c>
      <c r="AX53">
        <v>60.9</v>
      </c>
    </row>
    <row r="54" spans="1:50">
      <c r="A54" t="s">
        <v>444</v>
      </c>
      <c r="G54" t="s">
        <v>96</v>
      </c>
      <c r="H54" s="115">
        <v>159.34</v>
      </c>
      <c r="I54" s="88">
        <v>60.9</v>
      </c>
      <c r="J54" s="88">
        <v>2.4700000000000002</v>
      </c>
      <c r="K54" s="88">
        <v>0</v>
      </c>
      <c r="L54" s="88">
        <v>12.67</v>
      </c>
      <c r="M54" s="116">
        <v>0</v>
      </c>
      <c r="N54" s="115">
        <v>257.96000000000004</v>
      </c>
      <c r="O54" s="88">
        <v>270.95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2.4700000000000002</v>
      </c>
      <c r="Y54">
        <v>0</v>
      </c>
      <c r="Z54">
        <v>17.239999999999998</v>
      </c>
      <c r="AA54">
        <v>6.71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53.85</v>
      </c>
      <c r="AN54">
        <v>204.11</v>
      </c>
      <c r="AO54">
        <v>72.900000000000006</v>
      </c>
      <c r="AP54">
        <v>18.05</v>
      </c>
      <c r="AQ54">
        <v>40</v>
      </c>
      <c r="AR54">
        <v>10</v>
      </c>
      <c r="AS54">
        <v>60</v>
      </c>
      <c r="AT54">
        <v>20</v>
      </c>
      <c r="AU54">
        <v>50</v>
      </c>
      <c r="AV54">
        <v>5.96</v>
      </c>
      <c r="AW54">
        <v>142.1</v>
      </c>
      <c r="AX54">
        <v>60.9</v>
      </c>
    </row>
    <row r="55" spans="1:50">
      <c r="A55" t="s">
        <v>446</v>
      </c>
      <c r="G55" t="s">
        <v>97</v>
      </c>
      <c r="H55" s="115">
        <v>162.22</v>
      </c>
      <c r="I55" s="88">
        <v>61.339999999999996</v>
      </c>
      <c r="J55" s="88">
        <v>2.7199999999999998</v>
      </c>
      <c r="K55" s="88">
        <v>0</v>
      </c>
      <c r="L55" s="88">
        <v>11.18</v>
      </c>
      <c r="M55" s="116">
        <v>0</v>
      </c>
      <c r="N55" s="115">
        <v>257.96000000000004</v>
      </c>
      <c r="O55" s="88">
        <v>270.95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2.38</v>
      </c>
      <c r="Y55">
        <v>0</v>
      </c>
      <c r="Z55">
        <v>17.239999999999998</v>
      </c>
      <c r="AA55">
        <v>6.71</v>
      </c>
      <c r="AB55">
        <v>0.39</v>
      </c>
      <c r="AC55">
        <v>0.22</v>
      </c>
      <c r="AD55">
        <v>0.33</v>
      </c>
      <c r="AE55">
        <v>0.56999999999999995</v>
      </c>
      <c r="AF55">
        <v>0.44</v>
      </c>
      <c r="AG55">
        <v>0.54</v>
      </c>
      <c r="AH55">
        <v>0.49</v>
      </c>
      <c r="AI55">
        <v>0.34</v>
      </c>
      <c r="AJ55">
        <v>0.34</v>
      </c>
      <c r="AK55">
        <v>0</v>
      </c>
      <c r="AL55">
        <v>0</v>
      </c>
      <c r="AM55">
        <v>53.85</v>
      </c>
      <c r="AN55">
        <v>204.11</v>
      </c>
      <c r="AO55">
        <v>72.900000000000006</v>
      </c>
      <c r="AP55">
        <v>18.05</v>
      </c>
      <c r="AQ55">
        <v>40</v>
      </c>
      <c r="AR55">
        <v>10</v>
      </c>
      <c r="AS55">
        <v>60</v>
      </c>
      <c r="AT55">
        <v>20</v>
      </c>
      <c r="AU55">
        <v>50</v>
      </c>
      <c r="AV55">
        <v>4.47</v>
      </c>
      <c r="AW55">
        <v>142.1</v>
      </c>
      <c r="AX55">
        <v>60.9</v>
      </c>
    </row>
    <row r="56" spans="1:50">
      <c r="A56" t="s">
        <v>446</v>
      </c>
      <c r="G56" t="s">
        <v>98</v>
      </c>
      <c r="H56" s="115">
        <v>160.12</v>
      </c>
      <c r="I56" s="88">
        <v>60.44</v>
      </c>
      <c r="J56" s="88">
        <v>2.7199999999999998</v>
      </c>
      <c r="K56" s="88">
        <v>0</v>
      </c>
      <c r="L56" s="88">
        <v>11.25</v>
      </c>
      <c r="M56" s="116">
        <v>0</v>
      </c>
      <c r="N56" s="115">
        <v>257.96000000000004</v>
      </c>
      <c r="O56" s="88">
        <v>270.95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2.38</v>
      </c>
      <c r="Y56">
        <v>0</v>
      </c>
      <c r="Z56">
        <v>17.239999999999998</v>
      </c>
      <c r="AA56">
        <v>6.71</v>
      </c>
      <c r="AB56">
        <v>0.39</v>
      </c>
      <c r="AC56">
        <v>0.22</v>
      </c>
      <c r="AD56">
        <v>0.33</v>
      </c>
      <c r="AE56">
        <v>0.56999999999999995</v>
      </c>
      <c r="AF56">
        <v>0.44</v>
      </c>
      <c r="AG56">
        <v>0.54</v>
      </c>
      <c r="AH56">
        <v>0.49</v>
      </c>
      <c r="AI56">
        <v>0.34</v>
      </c>
      <c r="AJ56">
        <v>0.34</v>
      </c>
      <c r="AK56">
        <v>0</v>
      </c>
      <c r="AL56">
        <v>0</v>
      </c>
      <c r="AM56">
        <v>53.85</v>
      </c>
      <c r="AN56">
        <v>204.11</v>
      </c>
      <c r="AO56">
        <v>72.900000000000006</v>
      </c>
      <c r="AP56">
        <v>18.05</v>
      </c>
      <c r="AQ56">
        <v>40</v>
      </c>
      <c r="AR56">
        <v>10</v>
      </c>
      <c r="AS56">
        <v>60</v>
      </c>
      <c r="AT56">
        <v>20</v>
      </c>
      <c r="AU56">
        <v>50</v>
      </c>
      <c r="AV56">
        <v>4.54</v>
      </c>
      <c r="AW56">
        <v>140</v>
      </c>
      <c r="AX56">
        <v>60</v>
      </c>
    </row>
    <row r="57" spans="1:50">
      <c r="G57" t="s">
        <v>99</v>
      </c>
      <c r="H57" s="115">
        <v>157.32</v>
      </c>
      <c r="I57" s="88">
        <v>59.239999999999995</v>
      </c>
      <c r="J57" s="88">
        <v>2.7199999999999998</v>
      </c>
      <c r="K57" s="88">
        <v>0</v>
      </c>
      <c r="L57" s="88">
        <v>11.58</v>
      </c>
      <c r="M57" s="116">
        <v>0</v>
      </c>
      <c r="N57" s="115">
        <v>257.96000000000004</v>
      </c>
      <c r="O57" s="88">
        <v>270.95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2.38</v>
      </c>
      <c r="Y57">
        <v>0</v>
      </c>
      <c r="Z57">
        <v>17.239999999999998</v>
      </c>
      <c r="AA57">
        <v>6.71</v>
      </c>
      <c r="AB57">
        <v>0.39</v>
      </c>
      <c r="AC57">
        <v>0.22</v>
      </c>
      <c r="AD57">
        <v>0.33</v>
      </c>
      <c r="AE57">
        <v>0.56999999999999995</v>
      </c>
      <c r="AF57">
        <v>0.44</v>
      </c>
      <c r="AG57">
        <v>0.54</v>
      </c>
      <c r="AH57">
        <v>0.49</v>
      </c>
      <c r="AI57">
        <v>0.34</v>
      </c>
      <c r="AJ57">
        <v>0.34</v>
      </c>
      <c r="AK57">
        <v>0</v>
      </c>
      <c r="AL57">
        <v>0</v>
      </c>
      <c r="AM57">
        <v>53.85</v>
      </c>
      <c r="AN57">
        <v>204.11</v>
      </c>
      <c r="AO57">
        <v>72.900000000000006</v>
      </c>
      <c r="AP57">
        <v>18.05</v>
      </c>
      <c r="AQ57">
        <v>40</v>
      </c>
      <c r="AR57">
        <v>10</v>
      </c>
      <c r="AS57">
        <v>60</v>
      </c>
      <c r="AT57">
        <v>20</v>
      </c>
      <c r="AU57">
        <v>50</v>
      </c>
      <c r="AV57">
        <v>4.87</v>
      </c>
      <c r="AW57">
        <v>137.19999999999999</v>
      </c>
      <c r="AX57">
        <v>58.8</v>
      </c>
    </row>
    <row r="58" spans="1:50">
      <c r="G58" t="s">
        <v>100</v>
      </c>
      <c r="H58" s="115">
        <v>155.92000000000002</v>
      </c>
      <c r="I58" s="88">
        <v>58.64</v>
      </c>
      <c r="J58" s="88">
        <v>2.7199999999999998</v>
      </c>
      <c r="K58" s="88">
        <v>0</v>
      </c>
      <c r="L58" s="88">
        <v>12.17</v>
      </c>
      <c r="M58" s="116">
        <v>0</v>
      </c>
      <c r="N58" s="115">
        <v>257.96000000000004</v>
      </c>
      <c r="O58" s="88">
        <v>270.95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2.38</v>
      </c>
      <c r="Y58">
        <v>0</v>
      </c>
      <c r="Z58">
        <v>17.239999999999998</v>
      </c>
      <c r="AA58">
        <v>6.71</v>
      </c>
      <c r="AB58">
        <v>0.39</v>
      </c>
      <c r="AC58">
        <v>0.22</v>
      </c>
      <c r="AD58">
        <v>0.33</v>
      </c>
      <c r="AE58">
        <v>0.56999999999999995</v>
      </c>
      <c r="AF58">
        <v>0.44</v>
      </c>
      <c r="AG58">
        <v>0.54</v>
      </c>
      <c r="AH58">
        <v>0.49</v>
      </c>
      <c r="AI58">
        <v>0.34</v>
      </c>
      <c r="AJ58">
        <v>0.34</v>
      </c>
      <c r="AK58">
        <v>0</v>
      </c>
      <c r="AL58">
        <v>0</v>
      </c>
      <c r="AM58">
        <v>53.85</v>
      </c>
      <c r="AN58">
        <v>204.11</v>
      </c>
      <c r="AO58">
        <v>72.900000000000006</v>
      </c>
      <c r="AP58">
        <v>18.05</v>
      </c>
      <c r="AQ58">
        <v>40</v>
      </c>
      <c r="AR58">
        <v>10</v>
      </c>
      <c r="AS58">
        <v>60</v>
      </c>
      <c r="AT58">
        <v>20</v>
      </c>
      <c r="AU58">
        <v>50</v>
      </c>
      <c r="AV58">
        <v>5.46</v>
      </c>
      <c r="AW58">
        <v>135.80000000000001</v>
      </c>
      <c r="AX58">
        <v>58.2</v>
      </c>
    </row>
    <row r="59" spans="1:50">
      <c r="G59" t="s">
        <v>101</v>
      </c>
      <c r="H59" s="115">
        <v>150.32</v>
      </c>
      <c r="I59" s="88">
        <v>56.239999999999995</v>
      </c>
      <c r="J59" s="88">
        <v>2.7199999999999998</v>
      </c>
      <c r="K59" s="88">
        <v>0</v>
      </c>
      <c r="L59" s="88">
        <v>12.55</v>
      </c>
      <c r="M59" s="116">
        <v>0</v>
      </c>
      <c r="N59" s="115">
        <v>257.96000000000004</v>
      </c>
      <c r="O59" s="88">
        <v>270.95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2.38</v>
      </c>
      <c r="Y59">
        <v>0</v>
      </c>
      <c r="Z59">
        <v>17.239999999999998</v>
      </c>
      <c r="AA59">
        <v>6.71</v>
      </c>
      <c r="AB59">
        <v>0.39</v>
      </c>
      <c r="AC59">
        <v>0.22</v>
      </c>
      <c r="AD59">
        <v>0.33</v>
      </c>
      <c r="AE59">
        <v>0.56999999999999995</v>
      </c>
      <c r="AF59">
        <v>0.44</v>
      </c>
      <c r="AG59">
        <v>0.54</v>
      </c>
      <c r="AH59">
        <v>0.49</v>
      </c>
      <c r="AI59">
        <v>0.34</v>
      </c>
      <c r="AJ59">
        <v>0.34</v>
      </c>
      <c r="AK59">
        <v>0</v>
      </c>
      <c r="AL59">
        <v>0</v>
      </c>
      <c r="AM59">
        <v>53.85</v>
      </c>
      <c r="AN59">
        <v>204.11</v>
      </c>
      <c r="AO59">
        <v>72.900000000000006</v>
      </c>
      <c r="AP59">
        <v>18.05</v>
      </c>
      <c r="AQ59">
        <v>40</v>
      </c>
      <c r="AR59">
        <v>10</v>
      </c>
      <c r="AS59">
        <v>60</v>
      </c>
      <c r="AT59">
        <v>20</v>
      </c>
      <c r="AU59">
        <v>50</v>
      </c>
      <c r="AV59">
        <v>5.84</v>
      </c>
      <c r="AW59">
        <v>130.19999999999999</v>
      </c>
      <c r="AX59">
        <v>55.8</v>
      </c>
    </row>
    <row r="60" spans="1:50">
      <c r="G60" t="s">
        <v>102</v>
      </c>
      <c r="H60" s="115">
        <v>146.12</v>
      </c>
      <c r="I60" s="88">
        <v>54.44</v>
      </c>
      <c r="J60" s="88">
        <v>2.7199999999999998</v>
      </c>
      <c r="K60" s="88">
        <v>0</v>
      </c>
      <c r="L60" s="88">
        <v>11.45</v>
      </c>
      <c r="M60" s="116">
        <v>0</v>
      </c>
      <c r="N60" s="115">
        <v>257.96000000000004</v>
      </c>
      <c r="O60" s="88">
        <v>270.95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2.38</v>
      </c>
      <c r="Y60">
        <v>0</v>
      </c>
      <c r="Z60">
        <v>17.239999999999998</v>
      </c>
      <c r="AA60">
        <v>6.71</v>
      </c>
      <c r="AB60">
        <v>0.39</v>
      </c>
      <c r="AC60">
        <v>0.22</v>
      </c>
      <c r="AD60">
        <v>0.33</v>
      </c>
      <c r="AE60">
        <v>0.56999999999999995</v>
      </c>
      <c r="AF60">
        <v>0.44</v>
      </c>
      <c r="AG60">
        <v>0.54</v>
      </c>
      <c r="AH60">
        <v>0.49</v>
      </c>
      <c r="AI60">
        <v>0.34</v>
      </c>
      <c r="AJ60">
        <v>0.34</v>
      </c>
      <c r="AK60">
        <v>0</v>
      </c>
      <c r="AL60">
        <v>0</v>
      </c>
      <c r="AM60">
        <v>53.85</v>
      </c>
      <c r="AN60">
        <v>204.11</v>
      </c>
      <c r="AO60">
        <v>72.900000000000006</v>
      </c>
      <c r="AP60">
        <v>18.05</v>
      </c>
      <c r="AQ60">
        <v>40</v>
      </c>
      <c r="AR60">
        <v>10</v>
      </c>
      <c r="AS60">
        <v>60</v>
      </c>
      <c r="AT60">
        <v>20</v>
      </c>
      <c r="AU60">
        <v>50</v>
      </c>
      <c r="AV60">
        <v>4.74</v>
      </c>
      <c r="AW60">
        <v>126</v>
      </c>
      <c r="AX60">
        <v>54</v>
      </c>
    </row>
    <row r="61" spans="1:50">
      <c r="G61" t="s">
        <v>103</v>
      </c>
      <c r="H61" s="115">
        <v>139.12</v>
      </c>
      <c r="I61" s="88">
        <v>51.44</v>
      </c>
      <c r="J61" s="88">
        <v>2.7199999999999998</v>
      </c>
      <c r="K61" s="88">
        <v>0</v>
      </c>
      <c r="L61" s="88">
        <v>10.17</v>
      </c>
      <c r="M61" s="116">
        <v>0</v>
      </c>
      <c r="N61" s="115">
        <v>257.96000000000004</v>
      </c>
      <c r="O61" s="88">
        <v>270.95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2.38</v>
      </c>
      <c r="Y61">
        <v>0</v>
      </c>
      <c r="Z61">
        <v>17.239999999999998</v>
      </c>
      <c r="AA61">
        <v>6.71</v>
      </c>
      <c r="AB61">
        <v>0.39</v>
      </c>
      <c r="AC61">
        <v>0.22</v>
      </c>
      <c r="AD61">
        <v>0.33</v>
      </c>
      <c r="AE61">
        <v>0.56999999999999995</v>
      </c>
      <c r="AF61">
        <v>0.44</v>
      </c>
      <c r="AG61">
        <v>0.54</v>
      </c>
      <c r="AH61">
        <v>0.49</v>
      </c>
      <c r="AI61">
        <v>0.34</v>
      </c>
      <c r="AJ61">
        <v>0.34</v>
      </c>
      <c r="AK61">
        <v>0</v>
      </c>
      <c r="AL61">
        <v>0</v>
      </c>
      <c r="AM61">
        <v>53.85</v>
      </c>
      <c r="AN61">
        <v>204.11</v>
      </c>
      <c r="AO61">
        <v>72.900000000000006</v>
      </c>
      <c r="AP61">
        <v>18.05</v>
      </c>
      <c r="AQ61">
        <v>40</v>
      </c>
      <c r="AR61">
        <v>10</v>
      </c>
      <c r="AS61">
        <v>60</v>
      </c>
      <c r="AT61">
        <v>20</v>
      </c>
      <c r="AU61">
        <v>50</v>
      </c>
      <c r="AV61">
        <v>3.46</v>
      </c>
      <c r="AW61">
        <v>119</v>
      </c>
      <c r="AX61">
        <v>51</v>
      </c>
    </row>
    <row r="62" spans="1:50">
      <c r="G62" t="s">
        <v>104</v>
      </c>
      <c r="H62" s="115">
        <v>132.12</v>
      </c>
      <c r="I62" s="88">
        <v>48.44</v>
      </c>
      <c r="J62" s="88">
        <v>2.7199999999999998</v>
      </c>
      <c r="K62" s="88">
        <v>0</v>
      </c>
      <c r="L62" s="88">
        <v>8.4700000000000006</v>
      </c>
      <c r="M62" s="116">
        <v>0</v>
      </c>
      <c r="N62" s="115">
        <v>257.96000000000004</v>
      </c>
      <c r="O62" s="88">
        <v>270.95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2.38</v>
      </c>
      <c r="Y62">
        <v>0</v>
      </c>
      <c r="Z62">
        <v>17.239999999999998</v>
      </c>
      <c r="AA62">
        <v>6.71</v>
      </c>
      <c r="AB62">
        <v>0.39</v>
      </c>
      <c r="AC62">
        <v>0.22</v>
      </c>
      <c r="AD62">
        <v>0.33</v>
      </c>
      <c r="AE62">
        <v>0.56999999999999995</v>
      </c>
      <c r="AF62">
        <v>0.44</v>
      </c>
      <c r="AG62">
        <v>0.54</v>
      </c>
      <c r="AH62">
        <v>0.49</v>
      </c>
      <c r="AI62">
        <v>0.34</v>
      </c>
      <c r="AJ62">
        <v>0.34</v>
      </c>
      <c r="AK62">
        <v>0</v>
      </c>
      <c r="AL62">
        <v>0</v>
      </c>
      <c r="AM62">
        <v>53.85</v>
      </c>
      <c r="AN62">
        <v>204.11</v>
      </c>
      <c r="AO62">
        <v>72.900000000000006</v>
      </c>
      <c r="AP62">
        <v>18.05</v>
      </c>
      <c r="AQ62">
        <v>40</v>
      </c>
      <c r="AR62">
        <v>10</v>
      </c>
      <c r="AS62">
        <v>60</v>
      </c>
      <c r="AT62">
        <v>20</v>
      </c>
      <c r="AU62">
        <v>50</v>
      </c>
      <c r="AV62">
        <v>1.76</v>
      </c>
      <c r="AW62">
        <v>112</v>
      </c>
      <c r="AX62">
        <v>48</v>
      </c>
    </row>
    <row r="63" spans="1:50">
      <c r="G63" t="s">
        <v>105</v>
      </c>
      <c r="H63" s="115">
        <v>125.11999999999999</v>
      </c>
      <c r="I63" s="88">
        <v>45.44</v>
      </c>
      <c r="J63" s="88">
        <v>2.7199999999999998</v>
      </c>
      <c r="K63" s="88">
        <v>0</v>
      </c>
      <c r="L63" s="88">
        <v>8.4</v>
      </c>
      <c r="M63" s="116">
        <v>0</v>
      </c>
      <c r="N63" s="115">
        <v>257.96000000000004</v>
      </c>
      <c r="O63" s="88">
        <v>270.95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2.38</v>
      </c>
      <c r="Y63">
        <v>0</v>
      </c>
      <c r="Z63">
        <v>17.239999999999998</v>
      </c>
      <c r="AA63">
        <v>6.71</v>
      </c>
      <c r="AB63">
        <v>0.39</v>
      </c>
      <c r="AC63">
        <v>0.22</v>
      </c>
      <c r="AD63">
        <v>0.33</v>
      </c>
      <c r="AE63">
        <v>0.56999999999999995</v>
      </c>
      <c r="AF63">
        <v>0.44</v>
      </c>
      <c r="AG63">
        <v>0.54</v>
      </c>
      <c r="AH63">
        <v>0.49</v>
      </c>
      <c r="AI63">
        <v>0.34</v>
      </c>
      <c r="AJ63">
        <v>0.34</v>
      </c>
      <c r="AK63">
        <v>0</v>
      </c>
      <c r="AL63">
        <v>0</v>
      </c>
      <c r="AM63">
        <v>53.85</v>
      </c>
      <c r="AN63">
        <v>204.11</v>
      </c>
      <c r="AO63">
        <v>72.900000000000006</v>
      </c>
      <c r="AP63">
        <v>18.05</v>
      </c>
      <c r="AQ63">
        <v>40</v>
      </c>
      <c r="AR63">
        <v>10</v>
      </c>
      <c r="AS63">
        <v>60</v>
      </c>
      <c r="AT63">
        <v>20</v>
      </c>
      <c r="AU63">
        <v>50</v>
      </c>
      <c r="AV63">
        <v>1.69</v>
      </c>
      <c r="AW63">
        <v>105</v>
      </c>
      <c r="AX63">
        <v>45</v>
      </c>
    </row>
    <row r="64" spans="1:50">
      <c r="G64" t="s">
        <v>106</v>
      </c>
      <c r="H64" s="115">
        <v>118.11999999999999</v>
      </c>
      <c r="I64" s="88">
        <v>42.44</v>
      </c>
      <c r="J64" s="88">
        <v>2.7199999999999998</v>
      </c>
      <c r="K64" s="88">
        <v>0</v>
      </c>
      <c r="L64" s="88">
        <v>9.32</v>
      </c>
      <c r="M64" s="116">
        <v>0</v>
      </c>
      <c r="N64" s="115">
        <v>257.96000000000004</v>
      </c>
      <c r="O64" s="88">
        <v>270.95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2.38</v>
      </c>
      <c r="Y64">
        <v>0</v>
      </c>
      <c r="Z64">
        <v>17.239999999999998</v>
      </c>
      <c r="AA64">
        <v>6.71</v>
      </c>
      <c r="AB64">
        <v>0.39</v>
      </c>
      <c r="AC64">
        <v>0.22</v>
      </c>
      <c r="AD64">
        <v>0.33</v>
      </c>
      <c r="AE64">
        <v>0.56999999999999995</v>
      </c>
      <c r="AF64">
        <v>0.44</v>
      </c>
      <c r="AG64">
        <v>0.54</v>
      </c>
      <c r="AH64">
        <v>0.49</v>
      </c>
      <c r="AI64">
        <v>0.34</v>
      </c>
      <c r="AJ64">
        <v>0.34</v>
      </c>
      <c r="AK64">
        <v>0</v>
      </c>
      <c r="AL64">
        <v>0</v>
      </c>
      <c r="AM64">
        <v>53.85</v>
      </c>
      <c r="AN64">
        <v>204.11</v>
      </c>
      <c r="AO64">
        <v>72.900000000000006</v>
      </c>
      <c r="AP64">
        <v>18.05</v>
      </c>
      <c r="AQ64">
        <v>40</v>
      </c>
      <c r="AR64">
        <v>10</v>
      </c>
      <c r="AS64">
        <v>60</v>
      </c>
      <c r="AT64">
        <v>20</v>
      </c>
      <c r="AU64">
        <v>50</v>
      </c>
      <c r="AV64">
        <v>2.61</v>
      </c>
      <c r="AW64">
        <v>98</v>
      </c>
      <c r="AX64">
        <v>42</v>
      </c>
    </row>
    <row r="65" spans="7:50">
      <c r="G65" t="s">
        <v>107</v>
      </c>
      <c r="H65" s="115">
        <v>111.11999999999999</v>
      </c>
      <c r="I65" s="88">
        <v>39.44</v>
      </c>
      <c r="J65" s="88">
        <v>2.7199999999999998</v>
      </c>
      <c r="K65" s="88">
        <v>0</v>
      </c>
      <c r="L65" s="88">
        <v>9.65</v>
      </c>
      <c r="M65" s="116">
        <v>0</v>
      </c>
      <c r="N65" s="115">
        <v>257.96000000000004</v>
      </c>
      <c r="O65" s="88">
        <v>270.95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2.38</v>
      </c>
      <c r="Y65">
        <v>0</v>
      </c>
      <c r="Z65">
        <v>17.239999999999998</v>
      </c>
      <c r="AA65">
        <v>6.71</v>
      </c>
      <c r="AB65">
        <v>0.39</v>
      </c>
      <c r="AC65">
        <v>0.22</v>
      </c>
      <c r="AD65">
        <v>0.33</v>
      </c>
      <c r="AE65">
        <v>0.56999999999999995</v>
      </c>
      <c r="AF65">
        <v>0.44</v>
      </c>
      <c r="AG65">
        <v>0.54</v>
      </c>
      <c r="AH65">
        <v>0.49</v>
      </c>
      <c r="AI65">
        <v>0.34</v>
      </c>
      <c r="AJ65">
        <v>0.34</v>
      </c>
      <c r="AK65">
        <v>0</v>
      </c>
      <c r="AL65">
        <v>0</v>
      </c>
      <c r="AM65">
        <v>53.85</v>
      </c>
      <c r="AN65">
        <v>204.11</v>
      </c>
      <c r="AO65">
        <v>72.900000000000006</v>
      </c>
      <c r="AP65">
        <v>18.05</v>
      </c>
      <c r="AQ65">
        <v>40</v>
      </c>
      <c r="AR65">
        <v>10</v>
      </c>
      <c r="AS65">
        <v>60</v>
      </c>
      <c r="AT65">
        <v>20</v>
      </c>
      <c r="AU65">
        <v>50</v>
      </c>
      <c r="AV65">
        <v>2.94</v>
      </c>
      <c r="AW65">
        <v>91</v>
      </c>
      <c r="AX65">
        <v>39</v>
      </c>
    </row>
    <row r="66" spans="7:50">
      <c r="G66" t="s">
        <v>108</v>
      </c>
      <c r="H66" s="115">
        <v>98.52</v>
      </c>
      <c r="I66" s="88">
        <v>34.04</v>
      </c>
      <c r="J66" s="88">
        <v>2.7199999999999998</v>
      </c>
      <c r="K66" s="88">
        <v>0</v>
      </c>
      <c r="L66" s="88">
        <v>9.4</v>
      </c>
      <c r="M66" s="116">
        <v>0</v>
      </c>
      <c r="N66" s="115">
        <v>257.96000000000004</v>
      </c>
      <c r="O66" s="88">
        <v>270.95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2.38</v>
      </c>
      <c r="Y66">
        <v>0</v>
      </c>
      <c r="Z66">
        <v>17.239999999999998</v>
      </c>
      <c r="AA66">
        <v>6.71</v>
      </c>
      <c r="AB66">
        <v>0.39</v>
      </c>
      <c r="AC66">
        <v>0.22</v>
      </c>
      <c r="AD66">
        <v>0.33</v>
      </c>
      <c r="AE66">
        <v>0.56999999999999995</v>
      </c>
      <c r="AF66">
        <v>0.44</v>
      </c>
      <c r="AG66">
        <v>0.54</v>
      </c>
      <c r="AH66">
        <v>0.49</v>
      </c>
      <c r="AI66">
        <v>0.34</v>
      </c>
      <c r="AJ66">
        <v>0.34</v>
      </c>
      <c r="AK66">
        <v>0</v>
      </c>
      <c r="AL66">
        <v>0</v>
      </c>
      <c r="AM66">
        <v>53.85</v>
      </c>
      <c r="AN66">
        <v>204.11</v>
      </c>
      <c r="AO66">
        <v>72.900000000000006</v>
      </c>
      <c r="AP66">
        <v>18.05</v>
      </c>
      <c r="AQ66">
        <v>40</v>
      </c>
      <c r="AR66">
        <v>10</v>
      </c>
      <c r="AS66">
        <v>60</v>
      </c>
      <c r="AT66">
        <v>20</v>
      </c>
      <c r="AU66">
        <v>50</v>
      </c>
      <c r="AV66">
        <v>2.69</v>
      </c>
      <c r="AW66">
        <v>78.400000000000006</v>
      </c>
      <c r="AX66">
        <v>33.6</v>
      </c>
    </row>
    <row r="67" spans="7:50">
      <c r="G67" t="s">
        <v>109</v>
      </c>
      <c r="H67" s="115">
        <v>87.32</v>
      </c>
      <c r="I67" s="88">
        <v>29.240000000000002</v>
      </c>
      <c r="J67" s="88">
        <v>2.81</v>
      </c>
      <c r="K67" s="88">
        <v>0</v>
      </c>
      <c r="L67" s="88">
        <v>8.9600000000000009</v>
      </c>
      <c r="M67" s="116">
        <v>0</v>
      </c>
      <c r="N67" s="115">
        <v>257.96000000000004</v>
      </c>
      <c r="O67" s="88">
        <v>270.95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2.4700000000000002</v>
      </c>
      <c r="Y67">
        <v>0</v>
      </c>
      <c r="Z67">
        <v>17.239999999999998</v>
      </c>
      <c r="AA67">
        <v>6.71</v>
      </c>
      <c r="AB67">
        <v>0.39</v>
      </c>
      <c r="AC67">
        <v>0.22</v>
      </c>
      <c r="AD67">
        <v>0.33</v>
      </c>
      <c r="AE67">
        <v>0.56999999999999995</v>
      </c>
      <c r="AF67">
        <v>0.44</v>
      </c>
      <c r="AG67">
        <v>0.54</v>
      </c>
      <c r="AH67">
        <v>0.49</v>
      </c>
      <c r="AI67">
        <v>0.34</v>
      </c>
      <c r="AJ67">
        <v>0.34</v>
      </c>
      <c r="AK67">
        <v>0</v>
      </c>
      <c r="AL67">
        <v>0</v>
      </c>
      <c r="AM67">
        <v>53.85</v>
      </c>
      <c r="AN67">
        <v>204.11</v>
      </c>
      <c r="AO67">
        <v>72.900000000000006</v>
      </c>
      <c r="AP67">
        <v>18.05</v>
      </c>
      <c r="AQ67">
        <v>40</v>
      </c>
      <c r="AR67">
        <v>10</v>
      </c>
      <c r="AS67">
        <v>60</v>
      </c>
      <c r="AT67">
        <v>20</v>
      </c>
      <c r="AU67">
        <v>50</v>
      </c>
      <c r="AV67">
        <v>2.25</v>
      </c>
      <c r="AW67">
        <v>67.2</v>
      </c>
      <c r="AX67">
        <v>28.8</v>
      </c>
    </row>
    <row r="68" spans="7:50">
      <c r="G68" t="s">
        <v>110</v>
      </c>
      <c r="H68" s="115">
        <v>77.52</v>
      </c>
      <c r="I68" s="88">
        <v>25.040000000000003</v>
      </c>
      <c r="J68" s="88">
        <v>2.81</v>
      </c>
      <c r="K68" s="88">
        <v>0</v>
      </c>
      <c r="L68" s="88">
        <v>8.5399999999999991</v>
      </c>
      <c r="M68" s="116">
        <v>0</v>
      </c>
      <c r="N68" s="115">
        <v>257.96000000000004</v>
      </c>
      <c r="O68" s="88">
        <v>270.95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2.4700000000000002</v>
      </c>
      <c r="Y68">
        <v>0</v>
      </c>
      <c r="Z68">
        <v>17.239999999999998</v>
      </c>
      <c r="AA68">
        <v>6.71</v>
      </c>
      <c r="AB68">
        <v>0.39</v>
      </c>
      <c r="AC68">
        <v>0.22</v>
      </c>
      <c r="AD68">
        <v>0.33</v>
      </c>
      <c r="AE68">
        <v>0.56999999999999995</v>
      </c>
      <c r="AF68">
        <v>0.44</v>
      </c>
      <c r="AG68">
        <v>0.54</v>
      </c>
      <c r="AH68">
        <v>0.49</v>
      </c>
      <c r="AI68">
        <v>0.34</v>
      </c>
      <c r="AJ68">
        <v>0.34</v>
      </c>
      <c r="AK68">
        <v>0</v>
      </c>
      <c r="AL68">
        <v>0</v>
      </c>
      <c r="AM68">
        <v>53.85</v>
      </c>
      <c r="AN68">
        <v>204.11</v>
      </c>
      <c r="AO68">
        <v>72.900000000000006</v>
      </c>
      <c r="AP68">
        <v>18.05</v>
      </c>
      <c r="AQ68">
        <v>40</v>
      </c>
      <c r="AR68">
        <v>10</v>
      </c>
      <c r="AS68">
        <v>60</v>
      </c>
      <c r="AT68">
        <v>20</v>
      </c>
      <c r="AU68">
        <v>50</v>
      </c>
      <c r="AV68">
        <v>1.83</v>
      </c>
      <c r="AW68">
        <v>57.4</v>
      </c>
      <c r="AX68">
        <v>24.6</v>
      </c>
    </row>
    <row r="69" spans="7:50">
      <c r="G69" t="s">
        <v>111</v>
      </c>
      <c r="H69" s="115">
        <v>66.319999999999993</v>
      </c>
      <c r="I69" s="88">
        <v>20.240000000000002</v>
      </c>
      <c r="J69" s="88">
        <v>2.81</v>
      </c>
      <c r="K69" s="88">
        <v>0</v>
      </c>
      <c r="L69" s="88">
        <v>8.14</v>
      </c>
      <c r="M69" s="116">
        <v>0</v>
      </c>
      <c r="N69" s="115">
        <v>257.96000000000004</v>
      </c>
      <c r="O69" s="88">
        <v>270.95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2.4700000000000002</v>
      </c>
      <c r="Y69">
        <v>0</v>
      </c>
      <c r="Z69">
        <v>17.239999999999998</v>
      </c>
      <c r="AA69">
        <v>6.71</v>
      </c>
      <c r="AB69">
        <v>0.39</v>
      </c>
      <c r="AC69">
        <v>0.22</v>
      </c>
      <c r="AD69">
        <v>0.33</v>
      </c>
      <c r="AE69">
        <v>0.56999999999999995</v>
      </c>
      <c r="AF69">
        <v>0.44</v>
      </c>
      <c r="AG69">
        <v>0.54</v>
      </c>
      <c r="AH69">
        <v>0.49</v>
      </c>
      <c r="AI69">
        <v>0.34</v>
      </c>
      <c r="AJ69">
        <v>0.34</v>
      </c>
      <c r="AK69">
        <v>0</v>
      </c>
      <c r="AL69">
        <v>0</v>
      </c>
      <c r="AM69">
        <v>53.85</v>
      </c>
      <c r="AN69">
        <v>204.11</v>
      </c>
      <c r="AO69">
        <v>72.900000000000006</v>
      </c>
      <c r="AP69">
        <v>18.05</v>
      </c>
      <c r="AQ69">
        <v>40</v>
      </c>
      <c r="AR69">
        <v>10</v>
      </c>
      <c r="AS69">
        <v>60</v>
      </c>
      <c r="AT69">
        <v>20</v>
      </c>
      <c r="AU69">
        <v>50</v>
      </c>
      <c r="AV69">
        <v>1.43</v>
      </c>
      <c r="AW69">
        <v>46.2</v>
      </c>
      <c r="AX69">
        <v>19.8</v>
      </c>
    </row>
    <row r="70" spans="7:50">
      <c r="G70" t="s">
        <v>112</v>
      </c>
      <c r="H70" s="115">
        <v>171.98</v>
      </c>
      <c r="I70" s="88">
        <v>15.44</v>
      </c>
      <c r="J70" s="88">
        <v>2.81</v>
      </c>
      <c r="K70" s="88">
        <v>0</v>
      </c>
      <c r="L70" s="88">
        <v>7.75</v>
      </c>
      <c r="M70" s="116">
        <v>0</v>
      </c>
      <c r="N70" s="115">
        <v>257.96000000000004</v>
      </c>
      <c r="O70" s="88">
        <v>270.95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2.4700000000000002</v>
      </c>
      <c r="Y70">
        <v>0</v>
      </c>
      <c r="Z70">
        <v>17.239999999999998</v>
      </c>
      <c r="AA70">
        <v>6.71</v>
      </c>
      <c r="AB70">
        <v>0.39</v>
      </c>
      <c r="AC70">
        <v>0.22</v>
      </c>
      <c r="AD70">
        <v>0.33</v>
      </c>
      <c r="AE70">
        <v>0.56999999999999995</v>
      </c>
      <c r="AF70">
        <v>0.44</v>
      </c>
      <c r="AG70">
        <v>0.54</v>
      </c>
      <c r="AH70">
        <v>0.49</v>
      </c>
      <c r="AI70">
        <v>0.34</v>
      </c>
      <c r="AJ70">
        <v>0.34</v>
      </c>
      <c r="AK70">
        <v>116.86</v>
      </c>
      <c r="AL70">
        <v>0</v>
      </c>
      <c r="AM70">
        <v>53.85</v>
      </c>
      <c r="AN70">
        <v>204.11</v>
      </c>
      <c r="AO70">
        <v>72.900000000000006</v>
      </c>
      <c r="AP70">
        <v>18.05</v>
      </c>
      <c r="AQ70">
        <v>40</v>
      </c>
      <c r="AR70">
        <v>10</v>
      </c>
      <c r="AS70">
        <v>60</v>
      </c>
      <c r="AT70">
        <v>20</v>
      </c>
      <c r="AU70">
        <v>50</v>
      </c>
      <c r="AV70">
        <v>1.04</v>
      </c>
      <c r="AW70">
        <v>35</v>
      </c>
      <c r="AX70">
        <v>15</v>
      </c>
    </row>
    <row r="71" spans="7:50">
      <c r="G71" t="s">
        <v>113</v>
      </c>
      <c r="H71" s="115">
        <v>237.16</v>
      </c>
      <c r="I71" s="88">
        <v>10.94</v>
      </c>
      <c r="J71" s="88">
        <v>2.81</v>
      </c>
      <c r="K71" s="88">
        <v>0</v>
      </c>
      <c r="L71" s="88">
        <v>7.45</v>
      </c>
      <c r="M71" s="116">
        <v>0</v>
      </c>
      <c r="N71" s="115">
        <v>257.96000000000004</v>
      </c>
      <c r="O71" s="88">
        <v>270.95</v>
      </c>
      <c r="P71" s="88">
        <v>0</v>
      </c>
      <c r="Q71" s="88">
        <v>0</v>
      </c>
      <c r="R71" s="88">
        <v>0</v>
      </c>
      <c r="S71" s="116">
        <v>0</v>
      </c>
      <c r="W71">
        <v>56.52</v>
      </c>
      <c r="X71">
        <v>2.4700000000000002</v>
      </c>
      <c r="Y71">
        <v>32.57</v>
      </c>
      <c r="Z71">
        <v>17.239999999999998</v>
      </c>
      <c r="AA71">
        <v>6.71</v>
      </c>
      <c r="AB71">
        <v>0.39</v>
      </c>
      <c r="AC71">
        <v>0.22</v>
      </c>
      <c r="AD71">
        <v>0.33</v>
      </c>
      <c r="AE71">
        <v>0.56999999999999995</v>
      </c>
      <c r="AF71">
        <v>0.44</v>
      </c>
      <c r="AG71">
        <v>0.54</v>
      </c>
      <c r="AH71">
        <v>0.49</v>
      </c>
      <c r="AI71">
        <v>0.34</v>
      </c>
      <c r="AJ71">
        <v>0.34</v>
      </c>
      <c r="AK71">
        <v>103.45</v>
      </c>
      <c r="AL71">
        <v>0</v>
      </c>
      <c r="AM71">
        <v>53.85</v>
      </c>
      <c r="AN71">
        <v>204.11</v>
      </c>
      <c r="AO71">
        <v>72.900000000000006</v>
      </c>
      <c r="AP71">
        <v>18.05</v>
      </c>
      <c r="AQ71">
        <v>40</v>
      </c>
      <c r="AR71">
        <v>10</v>
      </c>
      <c r="AS71">
        <v>60</v>
      </c>
      <c r="AT71">
        <v>20</v>
      </c>
      <c r="AU71">
        <v>50</v>
      </c>
      <c r="AV71">
        <v>0.74</v>
      </c>
      <c r="AW71">
        <v>24.5</v>
      </c>
      <c r="AX71">
        <v>10.5</v>
      </c>
    </row>
    <row r="72" spans="7:50">
      <c r="G72" t="s">
        <v>114</v>
      </c>
      <c r="H72" s="115">
        <v>302.33999999999997</v>
      </c>
      <c r="I72" s="88">
        <v>6.44</v>
      </c>
      <c r="J72" s="88">
        <v>2.81</v>
      </c>
      <c r="K72" s="88">
        <v>0</v>
      </c>
      <c r="L72" s="88">
        <v>7.1</v>
      </c>
      <c r="M72" s="116">
        <v>0</v>
      </c>
      <c r="N72" s="115">
        <v>257.96000000000004</v>
      </c>
      <c r="O72" s="88">
        <v>270.95</v>
      </c>
      <c r="P72" s="88">
        <v>0</v>
      </c>
      <c r="Q72" s="88">
        <v>0</v>
      </c>
      <c r="R72" s="88">
        <v>0</v>
      </c>
      <c r="S72" s="116">
        <v>0</v>
      </c>
      <c r="W72">
        <v>56.52</v>
      </c>
      <c r="X72">
        <v>2.4700000000000002</v>
      </c>
      <c r="Y72">
        <v>32.57</v>
      </c>
      <c r="Z72">
        <v>17.239999999999998</v>
      </c>
      <c r="AA72">
        <v>6.71</v>
      </c>
      <c r="AB72">
        <v>0.39</v>
      </c>
      <c r="AC72">
        <v>0.22</v>
      </c>
      <c r="AD72">
        <v>0.33</v>
      </c>
      <c r="AE72">
        <v>0.56999999999999995</v>
      </c>
      <c r="AF72">
        <v>0.44</v>
      </c>
      <c r="AG72">
        <v>0.54</v>
      </c>
      <c r="AH72">
        <v>0.49</v>
      </c>
      <c r="AI72">
        <v>0.34</v>
      </c>
      <c r="AJ72">
        <v>0.34</v>
      </c>
      <c r="AK72">
        <v>179.13</v>
      </c>
      <c r="AL72">
        <v>0</v>
      </c>
      <c r="AM72">
        <v>53.85</v>
      </c>
      <c r="AN72">
        <v>204.11</v>
      </c>
      <c r="AO72">
        <v>72.900000000000006</v>
      </c>
      <c r="AP72">
        <v>18.05</v>
      </c>
      <c r="AQ72">
        <v>40</v>
      </c>
      <c r="AR72">
        <v>10</v>
      </c>
      <c r="AS72">
        <v>60</v>
      </c>
      <c r="AT72">
        <v>20</v>
      </c>
      <c r="AU72">
        <v>50</v>
      </c>
      <c r="AV72">
        <v>0.39</v>
      </c>
      <c r="AW72">
        <v>14</v>
      </c>
      <c r="AX72">
        <v>6</v>
      </c>
    </row>
    <row r="73" spans="7:50">
      <c r="G73" t="s">
        <v>115</v>
      </c>
      <c r="H73" s="115">
        <v>316.04000000000002</v>
      </c>
      <c r="I73" s="88">
        <v>1.64</v>
      </c>
      <c r="J73" s="88">
        <v>2.81</v>
      </c>
      <c r="K73" s="88">
        <v>0</v>
      </c>
      <c r="L73" s="88">
        <v>6.94</v>
      </c>
      <c r="M73" s="116">
        <v>0</v>
      </c>
      <c r="N73" s="115">
        <v>257.96000000000004</v>
      </c>
      <c r="O73" s="88">
        <v>270.95</v>
      </c>
      <c r="P73" s="88">
        <v>0</v>
      </c>
      <c r="Q73" s="88">
        <v>0</v>
      </c>
      <c r="R73" s="88">
        <v>0</v>
      </c>
      <c r="S73" s="116">
        <v>0</v>
      </c>
      <c r="W73">
        <v>56.52</v>
      </c>
      <c r="X73">
        <v>2.4700000000000002</v>
      </c>
      <c r="Y73">
        <v>32.57</v>
      </c>
      <c r="Z73">
        <v>17.239999999999998</v>
      </c>
      <c r="AA73">
        <v>6.71</v>
      </c>
      <c r="AB73">
        <v>0.39</v>
      </c>
      <c r="AC73">
        <v>0.22</v>
      </c>
      <c r="AD73">
        <v>0.33</v>
      </c>
      <c r="AE73">
        <v>0.56999999999999995</v>
      </c>
      <c r="AF73">
        <v>0.44</v>
      </c>
      <c r="AG73">
        <v>0.54</v>
      </c>
      <c r="AH73">
        <v>0.49</v>
      </c>
      <c r="AI73">
        <v>0.34</v>
      </c>
      <c r="AJ73">
        <v>0.34</v>
      </c>
      <c r="AK73">
        <v>204.03</v>
      </c>
      <c r="AL73">
        <v>0</v>
      </c>
      <c r="AM73">
        <v>53.85</v>
      </c>
      <c r="AN73">
        <v>204.11</v>
      </c>
      <c r="AO73">
        <v>72.900000000000006</v>
      </c>
      <c r="AP73">
        <v>18.05</v>
      </c>
      <c r="AQ73">
        <v>40</v>
      </c>
      <c r="AR73">
        <v>10</v>
      </c>
      <c r="AS73">
        <v>60</v>
      </c>
      <c r="AT73">
        <v>20</v>
      </c>
      <c r="AU73">
        <v>50</v>
      </c>
      <c r="AV73">
        <v>0.23</v>
      </c>
      <c r="AW73">
        <v>2.8</v>
      </c>
      <c r="AX73">
        <v>1.2</v>
      </c>
    </row>
    <row r="74" spans="7:50">
      <c r="G74" t="s">
        <v>116</v>
      </c>
      <c r="H74" s="115">
        <v>368.28999999999996</v>
      </c>
      <c r="I74" s="88">
        <v>1.04</v>
      </c>
      <c r="J74" s="88">
        <v>2.81</v>
      </c>
      <c r="K74" s="88">
        <v>0</v>
      </c>
      <c r="L74" s="88">
        <v>6.71</v>
      </c>
      <c r="M74" s="116">
        <v>0</v>
      </c>
      <c r="N74" s="115">
        <v>257.96000000000004</v>
      </c>
      <c r="O74" s="88">
        <v>270.95</v>
      </c>
      <c r="P74" s="88">
        <v>0</v>
      </c>
      <c r="Q74" s="88">
        <v>0</v>
      </c>
      <c r="R74" s="88">
        <v>0</v>
      </c>
      <c r="S74" s="116">
        <v>0</v>
      </c>
      <c r="W74">
        <v>56.52</v>
      </c>
      <c r="X74">
        <v>2.4700000000000002</v>
      </c>
      <c r="Y74">
        <v>32.57</v>
      </c>
      <c r="Z74">
        <v>17.239999999999998</v>
      </c>
      <c r="AA74">
        <v>6.71</v>
      </c>
      <c r="AB74">
        <v>0.39</v>
      </c>
      <c r="AC74">
        <v>0.22</v>
      </c>
      <c r="AD74">
        <v>0.33</v>
      </c>
      <c r="AE74">
        <v>0.56999999999999995</v>
      </c>
      <c r="AF74">
        <v>0.44</v>
      </c>
      <c r="AG74">
        <v>0.54</v>
      </c>
      <c r="AH74">
        <v>0.49</v>
      </c>
      <c r="AI74">
        <v>0.34</v>
      </c>
      <c r="AJ74">
        <v>0.34</v>
      </c>
      <c r="AK74">
        <v>257.68</v>
      </c>
      <c r="AL74">
        <v>0</v>
      </c>
      <c r="AM74">
        <v>53.85</v>
      </c>
      <c r="AN74">
        <v>204.11</v>
      </c>
      <c r="AO74">
        <v>72.900000000000006</v>
      </c>
      <c r="AP74">
        <v>18.05</v>
      </c>
      <c r="AQ74">
        <v>40</v>
      </c>
      <c r="AR74">
        <v>10</v>
      </c>
      <c r="AS74">
        <v>60</v>
      </c>
      <c r="AT74">
        <v>20</v>
      </c>
      <c r="AU74">
        <v>50</v>
      </c>
      <c r="AV74">
        <v>0</v>
      </c>
      <c r="AW74">
        <v>1.4</v>
      </c>
      <c r="AX74">
        <v>0.6</v>
      </c>
    </row>
    <row r="75" spans="7:50">
      <c r="G75" t="s">
        <v>117</v>
      </c>
      <c r="H75" s="115">
        <v>215.54999999999998</v>
      </c>
      <c r="I75" s="88">
        <v>0.43</v>
      </c>
      <c r="J75" s="88">
        <v>2.81</v>
      </c>
      <c r="K75" s="88">
        <v>0</v>
      </c>
      <c r="L75" s="88">
        <v>6.71</v>
      </c>
      <c r="M75" s="116">
        <v>0</v>
      </c>
      <c r="N75" s="115">
        <v>107.19</v>
      </c>
      <c r="O75" s="88">
        <v>198.05</v>
      </c>
      <c r="P75" s="88">
        <v>0</v>
      </c>
      <c r="Q75" s="88">
        <v>0</v>
      </c>
      <c r="R75" s="88">
        <v>0</v>
      </c>
      <c r="S75" s="116">
        <v>0</v>
      </c>
      <c r="W75">
        <v>56.52</v>
      </c>
      <c r="X75">
        <v>2.4700000000000002</v>
      </c>
      <c r="Y75">
        <v>32.57</v>
      </c>
      <c r="Z75">
        <v>17.239999999999998</v>
      </c>
      <c r="AA75">
        <v>6.71</v>
      </c>
      <c r="AB75">
        <v>0.39</v>
      </c>
      <c r="AC75">
        <v>0.22</v>
      </c>
      <c r="AD75">
        <v>0.33</v>
      </c>
      <c r="AE75">
        <v>0.56999999999999995</v>
      </c>
      <c r="AF75">
        <v>0.43</v>
      </c>
      <c r="AG75">
        <v>0.55000000000000004</v>
      </c>
      <c r="AH75">
        <v>0.49</v>
      </c>
      <c r="AI75">
        <v>0.34</v>
      </c>
      <c r="AJ75">
        <v>0.34</v>
      </c>
      <c r="AK75">
        <v>106.33</v>
      </c>
      <c r="AL75">
        <v>53.34</v>
      </c>
      <c r="AM75">
        <v>53.85</v>
      </c>
      <c r="AN75">
        <v>0</v>
      </c>
      <c r="AO75">
        <v>0</v>
      </c>
      <c r="AP75">
        <v>18.05</v>
      </c>
      <c r="AQ75">
        <v>40</v>
      </c>
      <c r="AR75">
        <v>10</v>
      </c>
      <c r="AS75">
        <v>60</v>
      </c>
      <c r="AT75">
        <v>20</v>
      </c>
      <c r="AU75">
        <v>50</v>
      </c>
      <c r="AV75">
        <v>0</v>
      </c>
      <c r="AW75">
        <v>0</v>
      </c>
      <c r="AX75">
        <v>0</v>
      </c>
    </row>
    <row r="76" spans="7:50">
      <c r="G76" t="s">
        <v>118</v>
      </c>
      <c r="H76" s="115">
        <v>233.75</v>
      </c>
      <c r="I76" s="88">
        <v>0.43</v>
      </c>
      <c r="J76" s="88">
        <v>2.81</v>
      </c>
      <c r="K76" s="88">
        <v>0</v>
      </c>
      <c r="L76" s="88">
        <v>6.71</v>
      </c>
      <c r="M76" s="116">
        <v>0</v>
      </c>
      <c r="N76" s="115">
        <v>107.19</v>
      </c>
      <c r="O76" s="88">
        <v>198.05</v>
      </c>
      <c r="P76" s="88">
        <v>0</v>
      </c>
      <c r="Q76" s="88">
        <v>0</v>
      </c>
      <c r="R76" s="88">
        <v>0</v>
      </c>
      <c r="S76" s="116">
        <v>0</v>
      </c>
      <c r="W76">
        <v>56.52</v>
      </c>
      <c r="X76">
        <v>2.4700000000000002</v>
      </c>
      <c r="Y76">
        <v>32.57</v>
      </c>
      <c r="Z76">
        <v>17.239999999999998</v>
      </c>
      <c r="AA76">
        <v>6.71</v>
      </c>
      <c r="AB76">
        <v>0.39</v>
      </c>
      <c r="AC76">
        <v>0.22</v>
      </c>
      <c r="AD76">
        <v>0.33</v>
      </c>
      <c r="AE76">
        <v>0.56999999999999995</v>
      </c>
      <c r="AF76">
        <v>0.43</v>
      </c>
      <c r="AG76">
        <v>0.55000000000000004</v>
      </c>
      <c r="AH76">
        <v>0.49</v>
      </c>
      <c r="AI76">
        <v>0.34</v>
      </c>
      <c r="AJ76">
        <v>0.34</v>
      </c>
      <c r="AK76">
        <v>124.53</v>
      </c>
      <c r="AL76">
        <v>53.34</v>
      </c>
      <c r="AM76">
        <v>53.85</v>
      </c>
      <c r="AN76">
        <v>0</v>
      </c>
      <c r="AO76">
        <v>0</v>
      </c>
      <c r="AP76">
        <v>18.05</v>
      </c>
      <c r="AQ76">
        <v>40</v>
      </c>
      <c r="AR76">
        <v>10</v>
      </c>
      <c r="AS76">
        <v>60</v>
      </c>
      <c r="AT76">
        <v>20</v>
      </c>
      <c r="AU76">
        <v>50</v>
      </c>
      <c r="AV76">
        <v>0</v>
      </c>
      <c r="AW76">
        <v>0</v>
      </c>
      <c r="AX76">
        <v>0</v>
      </c>
    </row>
    <row r="77" spans="7:50">
      <c r="G77" t="s">
        <v>119</v>
      </c>
      <c r="H77" s="115">
        <v>245.24</v>
      </c>
      <c r="I77" s="88">
        <v>0.43</v>
      </c>
      <c r="J77" s="88">
        <v>2.81</v>
      </c>
      <c r="K77" s="88">
        <v>0</v>
      </c>
      <c r="L77" s="88">
        <v>6.71</v>
      </c>
      <c r="M77" s="116">
        <v>0</v>
      </c>
      <c r="N77" s="115">
        <v>107.19</v>
      </c>
      <c r="O77" s="88">
        <v>198.05</v>
      </c>
      <c r="P77" s="88">
        <v>0</v>
      </c>
      <c r="Q77" s="88">
        <v>0</v>
      </c>
      <c r="R77" s="88">
        <v>0</v>
      </c>
      <c r="S77" s="116">
        <v>0</v>
      </c>
      <c r="W77">
        <v>56.52</v>
      </c>
      <c r="X77">
        <v>2.4700000000000002</v>
      </c>
      <c r="Y77">
        <v>32.57</v>
      </c>
      <c r="Z77">
        <v>17.239999999999998</v>
      </c>
      <c r="AA77">
        <v>6.71</v>
      </c>
      <c r="AB77">
        <v>0.39</v>
      </c>
      <c r="AC77">
        <v>0.22</v>
      </c>
      <c r="AD77">
        <v>0.33</v>
      </c>
      <c r="AE77">
        <v>0.56999999999999995</v>
      </c>
      <c r="AF77">
        <v>0.43</v>
      </c>
      <c r="AG77">
        <v>0.55000000000000004</v>
      </c>
      <c r="AH77">
        <v>0.49</v>
      </c>
      <c r="AI77">
        <v>0.34</v>
      </c>
      <c r="AJ77">
        <v>0.34</v>
      </c>
      <c r="AK77">
        <v>136.02000000000001</v>
      </c>
      <c r="AL77">
        <v>53.34</v>
      </c>
      <c r="AM77">
        <v>53.85</v>
      </c>
      <c r="AN77">
        <v>0</v>
      </c>
      <c r="AO77">
        <v>0</v>
      </c>
      <c r="AP77">
        <v>18.05</v>
      </c>
      <c r="AQ77">
        <v>40</v>
      </c>
      <c r="AR77">
        <v>10</v>
      </c>
      <c r="AS77">
        <v>60</v>
      </c>
      <c r="AT77">
        <v>20</v>
      </c>
      <c r="AU77">
        <v>50</v>
      </c>
      <c r="AV77">
        <v>0</v>
      </c>
      <c r="AW77">
        <v>0</v>
      </c>
      <c r="AX77">
        <v>0</v>
      </c>
    </row>
    <row r="78" spans="7:50">
      <c r="G78" t="s">
        <v>120</v>
      </c>
      <c r="H78" s="115">
        <v>242.37</v>
      </c>
      <c r="I78" s="88">
        <v>0.43</v>
      </c>
      <c r="J78" s="88">
        <v>2.81</v>
      </c>
      <c r="K78" s="88">
        <v>0</v>
      </c>
      <c r="L78" s="88">
        <v>6.71</v>
      </c>
      <c r="M78" s="116">
        <v>0</v>
      </c>
      <c r="N78" s="115">
        <v>107.19</v>
      </c>
      <c r="O78" s="88">
        <v>198.05</v>
      </c>
      <c r="P78" s="88">
        <v>0</v>
      </c>
      <c r="Q78" s="88">
        <v>0</v>
      </c>
      <c r="R78" s="88">
        <v>0</v>
      </c>
      <c r="S78" s="116">
        <v>0</v>
      </c>
      <c r="W78">
        <v>56.52</v>
      </c>
      <c r="X78">
        <v>2.4700000000000002</v>
      </c>
      <c r="Y78">
        <v>32.57</v>
      </c>
      <c r="Z78">
        <v>17.239999999999998</v>
      </c>
      <c r="AA78">
        <v>6.71</v>
      </c>
      <c r="AB78">
        <v>0.39</v>
      </c>
      <c r="AC78">
        <v>0.22</v>
      </c>
      <c r="AD78">
        <v>0.33</v>
      </c>
      <c r="AE78">
        <v>0.56999999999999995</v>
      </c>
      <c r="AF78">
        <v>0.43</v>
      </c>
      <c r="AG78">
        <v>0.55000000000000004</v>
      </c>
      <c r="AH78">
        <v>0.49</v>
      </c>
      <c r="AI78">
        <v>0.34</v>
      </c>
      <c r="AJ78">
        <v>0.34</v>
      </c>
      <c r="AK78">
        <v>133.15</v>
      </c>
      <c r="AL78">
        <v>53.34</v>
      </c>
      <c r="AM78">
        <v>53.85</v>
      </c>
      <c r="AN78">
        <v>0</v>
      </c>
      <c r="AO78">
        <v>0</v>
      </c>
      <c r="AP78">
        <v>18.05</v>
      </c>
      <c r="AQ78">
        <v>40</v>
      </c>
      <c r="AR78">
        <v>10</v>
      </c>
      <c r="AS78">
        <v>60</v>
      </c>
      <c r="AT78">
        <v>20</v>
      </c>
      <c r="AU78">
        <v>50</v>
      </c>
      <c r="AV78">
        <v>0</v>
      </c>
      <c r="AW78">
        <v>0</v>
      </c>
      <c r="AX78">
        <v>0</v>
      </c>
    </row>
    <row r="79" spans="7:50">
      <c r="G79" t="s">
        <v>121</v>
      </c>
      <c r="H79" s="115">
        <v>292.16999999999996</v>
      </c>
      <c r="I79" s="88">
        <v>0.43</v>
      </c>
      <c r="J79" s="88">
        <v>2.81</v>
      </c>
      <c r="K79" s="88">
        <v>0</v>
      </c>
      <c r="L79" s="88">
        <v>6.71</v>
      </c>
      <c r="M79" s="116">
        <v>0</v>
      </c>
      <c r="N79" s="115">
        <v>107.19</v>
      </c>
      <c r="O79" s="88">
        <v>198.05</v>
      </c>
      <c r="P79" s="88">
        <v>0</v>
      </c>
      <c r="Q79" s="88">
        <v>0</v>
      </c>
      <c r="R79" s="88">
        <v>0</v>
      </c>
      <c r="S79" s="116">
        <v>0</v>
      </c>
      <c r="W79">
        <v>71.84</v>
      </c>
      <c r="X79">
        <v>2.4700000000000002</v>
      </c>
      <c r="Y79">
        <v>32.57</v>
      </c>
      <c r="Z79">
        <v>17.239999999999998</v>
      </c>
      <c r="AA79">
        <v>6.71</v>
      </c>
      <c r="AB79">
        <v>0.39</v>
      </c>
      <c r="AC79">
        <v>0.22</v>
      </c>
      <c r="AD79">
        <v>0.33</v>
      </c>
      <c r="AE79">
        <v>0.56999999999999995</v>
      </c>
      <c r="AF79">
        <v>0.43</v>
      </c>
      <c r="AG79">
        <v>0.55000000000000004</v>
      </c>
      <c r="AH79">
        <v>0.49</v>
      </c>
      <c r="AI79">
        <v>0.34</v>
      </c>
      <c r="AJ79">
        <v>0.34</v>
      </c>
      <c r="AK79">
        <v>167.63</v>
      </c>
      <c r="AL79">
        <v>53.34</v>
      </c>
      <c r="AM79">
        <v>53.85</v>
      </c>
      <c r="AN79">
        <v>0</v>
      </c>
      <c r="AO79">
        <v>0</v>
      </c>
      <c r="AP79">
        <v>18.05</v>
      </c>
      <c r="AQ79">
        <v>40</v>
      </c>
      <c r="AR79">
        <v>10</v>
      </c>
      <c r="AS79">
        <v>60</v>
      </c>
      <c r="AT79">
        <v>20</v>
      </c>
      <c r="AU79">
        <v>50</v>
      </c>
      <c r="AV79">
        <v>0</v>
      </c>
      <c r="AW79">
        <v>0</v>
      </c>
      <c r="AX79">
        <v>0</v>
      </c>
    </row>
    <row r="80" spans="7:50">
      <c r="G80" t="s">
        <v>122</v>
      </c>
      <c r="H80" s="115">
        <v>316.12</v>
      </c>
      <c r="I80" s="88">
        <v>0.43</v>
      </c>
      <c r="J80" s="88">
        <v>2.81</v>
      </c>
      <c r="K80" s="88">
        <v>0</v>
      </c>
      <c r="L80" s="88">
        <v>6.71</v>
      </c>
      <c r="M80" s="116">
        <v>0</v>
      </c>
      <c r="N80" s="115">
        <v>107.19</v>
      </c>
      <c r="O80" s="88">
        <v>198.05</v>
      </c>
      <c r="P80" s="88">
        <v>0</v>
      </c>
      <c r="Q80" s="88">
        <v>0</v>
      </c>
      <c r="R80" s="88">
        <v>0</v>
      </c>
      <c r="S80" s="116">
        <v>0</v>
      </c>
      <c r="W80">
        <v>71.84</v>
      </c>
      <c r="X80">
        <v>2.4700000000000002</v>
      </c>
      <c r="Y80">
        <v>32.57</v>
      </c>
      <c r="Z80">
        <v>17.239999999999998</v>
      </c>
      <c r="AA80">
        <v>6.71</v>
      </c>
      <c r="AB80">
        <v>0.39</v>
      </c>
      <c r="AC80">
        <v>0.22</v>
      </c>
      <c r="AD80">
        <v>0.33</v>
      </c>
      <c r="AE80">
        <v>0.56999999999999995</v>
      </c>
      <c r="AF80">
        <v>0.43</v>
      </c>
      <c r="AG80">
        <v>0.55000000000000004</v>
      </c>
      <c r="AH80">
        <v>0.49</v>
      </c>
      <c r="AI80">
        <v>0.34</v>
      </c>
      <c r="AJ80">
        <v>0.34</v>
      </c>
      <c r="AK80">
        <v>191.58</v>
      </c>
      <c r="AL80">
        <v>53.34</v>
      </c>
      <c r="AM80">
        <v>53.85</v>
      </c>
      <c r="AN80">
        <v>0</v>
      </c>
      <c r="AO80">
        <v>0</v>
      </c>
      <c r="AP80">
        <v>18.05</v>
      </c>
      <c r="AQ80">
        <v>40</v>
      </c>
      <c r="AR80">
        <v>10</v>
      </c>
      <c r="AS80">
        <v>60</v>
      </c>
      <c r="AT80">
        <v>20</v>
      </c>
      <c r="AU80">
        <v>50</v>
      </c>
      <c r="AV80">
        <v>0</v>
      </c>
      <c r="AW80">
        <v>0</v>
      </c>
      <c r="AX80">
        <v>0</v>
      </c>
    </row>
    <row r="81" spans="7:50">
      <c r="G81" t="s">
        <v>123</v>
      </c>
      <c r="H81" s="115">
        <v>91.969999999999985</v>
      </c>
      <c r="I81" s="88">
        <v>0.43</v>
      </c>
      <c r="J81" s="88">
        <v>2.81</v>
      </c>
      <c r="K81" s="88">
        <v>0</v>
      </c>
      <c r="L81" s="88">
        <v>6.71</v>
      </c>
      <c r="M81" s="116">
        <v>0</v>
      </c>
      <c r="N81" s="115">
        <v>107.19</v>
      </c>
      <c r="O81" s="88">
        <v>198.05</v>
      </c>
      <c r="P81" s="88">
        <v>0</v>
      </c>
      <c r="Q81" s="88">
        <v>0</v>
      </c>
      <c r="R81" s="88">
        <v>0</v>
      </c>
      <c r="S81" s="116">
        <v>0</v>
      </c>
      <c r="W81">
        <v>71.84</v>
      </c>
      <c r="X81">
        <v>2.4700000000000002</v>
      </c>
      <c r="Y81">
        <v>0</v>
      </c>
      <c r="Z81">
        <v>17.239999999999998</v>
      </c>
      <c r="AA81">
        <v>6.71</v>
      </c>
      <c r="AB81">
        <v>0.39</v>
      </c>
      <c r="AC81">
        <v>0.22</v>
      </c>
      <c r="AD81">
        <v>0.33</v>
      </c>
      <c r="AE81">
        <v>0.56999999999999995</v>
      </c>
      <c r="AF81">
        <v>0.43</v>
      </c>
      <c r="AG81">
        <v>0.55000000000000004</v>
      </c>
      <c r="AH81">
        <v>0.49</v>
      </c>
      <c r="AI81">
        <v>0.34</v>
      </c>
      <c r="AJ81">
        <v>0.34</v>
      </c>
      <c r="AK81">
        <v>0</v>
      </c>
      <c r="AL81">
        <v>53.34</v>
      </c>
      <c r="AM81">
        <v>53.85</v>
      </c>
      <c r="AN81">
        <v>0</v>
      </c>
      <c r="AO81">
        <v>0</v>
      </c>
      <c r="AP81">
        <v>18.05</v>
      </c>
      <c r="AQ81">
        <v>40</v>
      </c>
      <c r="AR81">
        <v>10</v>
      </c>
      <c r="AS81">
        <v>60</v>
      </c>
      <c r="AT81">
        <v>20</v>
      </c>
      <c r="AU81">
        <v>50</v>
      </c>
      <c r="AV81">
        <v>0</v>
      </c>
      <c r="AW81">
        <v>0</v>
      </c>
      <c r="AX81">
        <v>0</v>
      </c>
    </row>
    <row r="82" spans="7:50">
      <c r="G82" t="s">
        <v>124</v>
      </c>
      <c r="H82" s="115">
        <v>91.969999999999985</v>
      </c>
      <c r="I82" s="88">
        <v>0.43</v>
      </c>
      <c r="J82" s="88">
        <v>2.81</v>
      </c>
      <c r="K82" s="88">
        <v>0</v>
      </c>
      <c r="L82" s="88">
        <v>6.71</v>
      </c>
      <c r="M82" s="116">
        <v>0</v>
      </c>
      <c r="N82" s="115">
        <v>107.19</v>
      </c>
      <c r="O82" s="88">
        <v>198.05</v>
      </c>
      <c r="P82" s="88">
        <v>0</v>
      </c>
      <c r="Q82" s="88">
        <v>0</v>
      </c>
      <c r="R82" s="88">
        <v>0</v>
      </c>
      <c r="S82" s="116">
        <v>0</v>
      </c>
      <c r="W82">
        <v>71.84</v>
      </c>
      <c r="X82">
        <v>2.4700000000000002</v>
      </c>
      <c r="Y82">
        <v>0</v>
      </c>
      <c r="Z82">
        <v>17.239999999999998</v>
      </c>
      <c r="AA82">
        <v>6.71</v>
      </c>
      <c r="AB82">
        <v>0.39</v>
      </c>
      <c r="AC82">
        <v>0.22</v>
      </c>
      <c r="AD82">
        <v>0.33</v>
      </c>
      <c r="AE82">
        <v>0.56999999999999995</v>
      </c>
      <c r="AF82">
        <v>0.43</v>
      </c>
      <c r="AG82">
        <v>0.55000000000000004</v>
      </c>
      <c r="AH82">
        <v>0.49</v>
      </c>
      <c r="AI82">
        <v>0.34</v>
      </c>
      <c r="AJ82">
        <v>0.34</v>
      </c>
      <c r="AK82">
        <v>0</v>
      </c>
      <c r="AL82">
        <v>53.34</v>
      </c>
      <c r="AM82">
        <v>53.85</v>
      </c>
      <c r="AN82">
        <v>0</v>
      </c>
      <c r="AO82">
        <v>0</v>
      </c>
      <c r="AP82">
        <v>18.05</v>
      </c>
      <c r="AQ82">
        <v>40</v>
      </c>
      <c r="AR82">
        <v>10</v>
      </c>
      <c r="AS82">
        <v>60</v>
      </c>
      <c r="AT82">
        <v>20</v>
      </c>
      <c r="AU82">
        <v>50</v>
      </c>
      <c r="AV82">
        <v>0</v>
      </c>
      <c r="AW82">
        <v>0</v>
      </c>
      <c r="AX82">
        <v>0</v>
      </c>
    </row>
    <row r="83" spans="7:50">
      <c r="G83" t="s">
        <v>125</v>
      </c>
      <c r="H83" s="115">
        <v>20.12</v>
      </c>
      <c r="I83" s="88">
        <v>0.43</v>
      </c>
      <c r="J83" s="88">
        <v>2.81</v>
      </c>
      <c r="K83" s="88">
        <v>0</v>
      </c>
      <c r="L83" s="88">
        <v>6.71</v>
      </c>
      <c r="M83" s="116">
        <v>0</v>
      </c>
      <c r="N83" s="115">
        <v>107.19</v>
      </c>
      <c r="O83" s="88">
        <v>198.05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2.4700000000000002</v>
      </c>
      <c r="Y83">
        <v>0</v>
      </c>
      <c r="Z83">
        <v>17.239999999999998</v>
      </c>
      <c r="AA83">
        <v>6.71</v>
      </c>
      <c r="AB83">
        <v>0.39</v>
      </c>
      <c r="AC83">
        <v>0.24</v>
      </c>
      <c r="AD83">
        <v>0.35</v>
      </c>
      <c r="AE83">
        <v>0.61</v>
      </c>
      <c r="AF83">
        <v>0.43</v>
      </c>
      <c r="AG83">
        <v>0.59</v>
      </c>
      <c r="AH83">
        <v>0.42</v>
      </c>
      <c r="AI83">
        <v>0.34</v>
      </c>
      <c r="AJ83">
        <v>0.28000000000000003</v>
      </c>
      <c r="AK83">
        <v>0</v>
      </c>
      <c r="AL83">
        <v>53.34</v>
      </c>
      <c r="AM83">
        <v>53.85</v>
      </c>
      <c r="AN83">
        <v>0</v>
      </c>
      <c r="AO83">
        <v>0</v>
      </c>
      <c r="AP83">
        <v>18.05</v>
      </c>
      <c r="AQ83">
        <v>40</v>
      </c>
      <c r="AR83">
        <v>10</v>
      </c>
      <c r="AS83">
        <v>60</v>
      </c>
      <c r="AT83">
        <v>20</v>
      </c>
      <c r="AU83">
        <v>50</v>
      </c>
      <c r="AV83">
        <v>0</v>
      </c>
      <c r="AW83">
        <v>0</v>
      </c>
      <c r="AX83">
        <v>0</v>
      </c>
    </row>
    <row r="84" spans="7:50">
      <c r="G84" t="s">
        <v>126</v>
      </c>
      <c r="H84" s="115">
        <v>20.12</v>
      </c>
      <c r="I84" s="88">
        <v>0.43</v>
      </c>
      <c r="J84" s="88">
        <v>2.81</v>
      </c>
      <c r="K84" s="88">
        <v>0</v>
      </c>
      <c r="L84" s="88">
        <v>6.71</v>
      </c>
      <c r="M84" s="116">
        <v>0</v>
      </c>
      <c r="N84" s="115">
        <v>107.19</v>
      </c>
      <c r="O84" s="88">
        <v>198.05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2.4700000000000002</v>
      </c>
      <c r="Y84">
        <v>0</v>
      </c>
      <c r="Z84">
        <v>17.239999999999998</v>
      </c>
      <c r="AA84">
        <v>6.71</v>
      </c>
      <c r="AB84">
        <v>0.39</v>
      </c>
      <c r="AC84">
        <v>0.24</v>
      </c>
      <c r="AD84">
        <v>0.35</v>
      </c>
      <c r="AE84">
        <v>0.61</v>
      </c>
      <c r="AF84">
        <v>0.43</v>
      </c>
      <c r="AG84">
        <v>0.59</v>
      </c>
      <c r="AH84">
        <v>0.42</v>
      </c>
      <c r="AI84">
        <v>0.34</v>
      </c>
      <c r="AJ84">
        <v>0.28000000000000003</v>
      </c>
      <c r="AK84">
        <v>0</v>
      </c>
      <c r="AL84">
        <v>53.34</v>
      </c>
      <c r="AM84">
        <v>53.85</v>
      </c>
      <c r="AN84">
        <v>0</v>
      </c>
      <c r="AO84">
        <v>0</v>
      </c>
      <c r="AP84">
        <v>18.05</v>
      </c>
      <c r="AQ84">
        <v>40</v>
      </c>
      <c r="AR84">
        <v>10</v>
      </c>
      <c r="AS84">
        <v>60</v>
      </c>
      <c r="AT84">
        <v>20</v>
      </c>
      <c r="AU84">
        <v>50</v>
      </c>
      <c r="AV84">
        <v>0</v>
      </c>
      <c r="AW84">
        <v>0</v>
      </c>
      <c r="AX84">
        <v>0</v>
      </c>
    </row>
    <row r="85" spans="7:50">
      <c r="G85" t="s">
        <v>127</v>
      </c>
      <c r="H85" s="115">
        <v>20.12</v>
      </c>
      <c r="I85" s="88">
        <v>0.43</v>
      </c>
      <c r="J85" s="88">
        <v>2.81</v>
      </c>
      <c r="K85" s="88">
        <v>0</v>
      </c>
      <c r="L85" s="88">
        <v>6.71</v>
      </c>
      <c r="M85" s="116">
        <v>0</v>
      </c>
      <c r="N85" s="115">
        <v>107.19</v>
      </c>
      <c r="O85" s="88">
        <v>198.05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2.4700000000000002</v>
      </c>
      <c r="Y85">
        <v>0</v>
      </c>
      <c r="Z85">
        <v>17.239999999999998</v>
      </c>
      <c r="AA85">
        <v>6.71</v>
      </c>
      <c r="AB85">
        <v>0.39</v>
      </c>
      <c r="AC85">
        <v>0.24</v>
      </c>
      <c r="AD85">
        <v>0.35</v>
      </c>
      <c r="AE85">
        <v>0.61</v>
      </c>
      <c r="AF85">
        <v>0.43</v>
      </c>
      <c r="AG85">
        <v>0.59</v>
      </c>
      <c r="AH85">
        <v>0.42</v>
      </c>
      <c r="AI85">
        <v>0.34</v>
      </c>
      <c r="AJ85">
        <v>0.28000000000000003</v>
      </c>
      <c r="AK85">
        <v>0</v>
      </c>
      <c r="AL85">
        <v>53.34</v>
      </c>
      <c r="AM85">
        <v>53.85</v>
      </c>
      <c r="AN85">
        <v>0</v>
      </c>
      <c r="AO85">
        <v>0</v>
      </c>
      <c r="AP85">
        <v>18.05</v>
      </c>
      <c r="AQ85">
        <v>40</v>
      </c>
      <c r="AR85">
        <v>10</v>
      </c>
      <c r="AS85">
        <v>60</v>
      </c>
      <c r="AT85">
        <v>20</v>
      </c>
      <c r="AU85">
        <v>50</v>
      </c>
      <c r="AV85">
        <v>0</v>
      </c>
      <c r="AW85">
        <v>0</v>
      </c>
      <c r="AX85">
        <v>0</v>
      </c>
    </row>
    <row r="86" spans="7:50">
      <c r="G86" t="s">
        <v>128</v>
      </c>
      <c r="H86" s="115">
        <v>20.12</v>
      </c>
      <c r="I86" s="88">
        <v>0.43</v>
      </c>
      <c r="J86" s="88">
        <v>2.81</v>
      </c>
      <c r="K86" s="88">
        <v>0</v>
      </c>
      <c r="L86" s="88">
        <v>6.71</v>
      </c>
      <c r="M86" s="116">
        <v>0</v>
      </c>
      <c r="N86" s="115">
        <v>107.19</v>
      </c>
      <c r="O86" s="88">
        <v>198.05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2.4700000000000002</v>
      </c>
      <c r="Y86">
        <v>0</v>
      </c>
      <c r="Z86">
        <v>17.239999999999998</v>
      </c>
      <c r="AA86">
        <v>6.71</v>
      </c>
      <c r="AB86">
        <v>0.39</v>
      </c>
      <c r="AC86">
        <v>0.24</v>
      </c>
      <c r="AD86">
        <v>0.35</v>
      </c>
      <c r="AE86">
        <v>0.61</v>
      </c>
      <c r="AF86">
        <v>0.43</v>
      </c>
      <c r="AG86">
        <v>0.59</v>
      </c>
      <c r="AH86">
        <v>0.42</v>
      </c>
      <c r="AI86">
        <v>0.34</v>
      </c>
      <c r="AJ86">
        <v>0.28000000000000003</v>
      </c>
      <c r="AK86">
        <v>0</v>
      </c>
      <c r="AL86">
        <v>53.34</v>
      </c>
      <c r="AM86">
        <v>53.85</v>
      </c>
      <c r="AN86">
        <v>0</v>
      </c>
      <c r="AO86">
        <v>0</v>
      </c>
      <c r="AP86">
        <v>18.05</v>
      </c>
      <c r="AQ86">
        <v>40</v>
      </c>
      <c r="AR86">
        <v>10</v>
      </c>
      <c r="AS86">
        <v>60</v>
      </c>
      <c r="AT86">
        <v>20</v>
      </c>
      <c r="AU86">
        <v>50</v>
      </c>
      <c r="AV86">
        <v>0</v>
      </c>
      <c r="AW86">
        <v>0</v>
      </c>
      <c r="AX86">
        <v>0</v>
      </c>
    </row>
    <row r="87" spans="7:50">
      <c r="G87" t="s">
        <v>129</v>
      </c>
      <c r="H87" s="115">
        <v>20.150000000000002</v>
      </c>
      <c r="I87" s="88">
        <v>0.35</v>
      </c>
      <c r="J87" s="88">
        <v>2.76</v>
      </c>
      <c r="K87" s="88">
        <v>0</v>
      </c>
      <c r="L87" s="88">
        <v>6.71</v>
      </c>
      <c r="M87" s="116">
        <v>0</v>
      </c>
      <c r="N87" s="115">
        <v>107.19</v>
      </c>
      <c r="O87" s="88">
        <v>198.05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2.38</v>
      </c>
      <c r="Y87">
        <v>0</v>
      </c>
      <c r="Z87">
        <v>17.239999999999998</v>
      </c>
      <c r="AA87">
        <v>6.71</v>
      </c>
      <c r="AB87">
        <v>0.42</v>
      </c>
      <c r="AC87">
        <v>0.24</v>
      </c>
      <c r="AD87">
        <v>0.35</v>
      </c>
      <c r="AE87">
        <v>0.61</v>
      </c>
      <c r="AF87">
        <v>0.35</v>
      </c>
      <c r="AG87">
        <v>0.59</v>
      </c>
      <c r="AH87">
        <v>0.42</v>
      </c>
      <c r="AI87">
        <v>0.38</v>
      </c>
      <c r="AJ87">
        <v>0.28000000000000003</v>
      </c>
      <c r="AK87">
        <v>0</v>
      </c>
      <c r="AL87">
        <v>53.34</v>
      </c>
      <c r="AM87">
        <v>53.85</v>
      </c>
      <c r="AN87">
        <v>0</v>
      </c>
      <c r="AO87">
        <v>0</v>
      </c>
      <c r="AP87">
        <v>18.05</v>
      </c>
      <c r="AQ87">
        <v>40</v>
      </c>
      <c r="AR87">
        <v>10</v>
      </c>
      <c r="AS87">
        <v>60</v>
      </c>
      <c r="AT87">
        <v>20</v>
      </c>
      <c r="AU87">
        <v>50</v>
      </c>
      <c r="AV87">
        <v>0</v>
      </c>
      <c r="AW87">
        <v>0</v>
      </c>
      <c r="AX87">
        <v>0</v>
      </c>
    </row>
    <row r="88" spans="7:50">
      <c r="G88" t="s">
        <v>130</v>
      </c>
      <c r="H88" s="115">
        <v>20.150000000000002</v>
      </c>
      <c r="I88" s="88">
        <v>0.35</v>
      </c>
      <c r="J88" s="88">
        <v>2.76</v>
      </c>
      <c r="K88" s="88">
        <v>0</v>
      </c>
      <c r="L88" s="88">
        <v>6.71</v>
      </c>
      <c r="M88" s="116">
        <v>0</v>
      </c>
      <c r="N88" s="115">
        <v>107.19</v>
      </c>
      <c r="O88" s="88">
        <v>198.05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2.38</v>
      </c>
      <c r="Y88">
        <v>0</v>
      </c>
      <c r="Z88">
        <v>17.239999999999998</v>
      </c>
      <c r="AA88">
        <v>6.71</v>
      </c>
      <c r="AB88">
        <v>0.42</v>
      </c>
      <c r="AC88">
        <v>0.24</v>
      </c>
      <c r="AD88">
        <v>0.35</v>
      </c>
      <c r="AE88">
        <v>0.61</v>
      </c>
      <c r="AF88">
        <v>0.35</v>
      </c>
      <c r="AG88">
        <v>0.59</v>
      </c>
      <c r="AH88">
        <v>0.42</v>
      </c>
      <c r="AI88">
        <v>0.38</v>
      </c>
      <c r="AJ88">
        <v>0.28000000000000003</v>
      </c>
      <c r="AK88">
        <v>0</v>
      </c>
      <c r="AL88">
        <v>53.34</v>
      </c>
      <c r="AM88">
        <v>53.85</v>
      </c>
      <c r="AN88">
        <v>0</v>
      </c>
      <c r="AO88">
        <v>0</v>
      </c>
      <c r="AP88">
        <v>18.05</v>
      </c>
      <c r="AQ88">
        <v>40</v>
      </c>
      <c r="AR88">
        <v>10</v>
      </c>
      <c r="AS88">
        <v>60</v>
      </c>
      <c r="AT88">
        <v>20</v>
      </c>
      <c r="AU88">
        <v>50</v>
      </c>
      <c r="AV88">
        <v>0</v>
      </c>
      <c r="AW88">
        <v>0</v>
      </c>
      <c r="AX88">
        <v>0</v>
      </c>
    </row>
    <row r="89" spans="7:50">
      <c r="G89" t="s">
        <v>131</v>
      </c>
      <c r="H89" s="115">
        <v>20.150000000000002</v>
      </c>
      <c r="I89" s="88">
        <v>0.35</v>
      </c>
      <c r="J89" s="88">
        <v>2.76</v>
      </c>
      <c r="K89" s="88">
        <v>0</v>
      </c>
      <c r="L89" s="88">
        <v>6.71</v>
      </c>
      <c r="M89" s="116">
        <v>0</v>
      </c>
      <c r="N89" s="115">
        <v>107.19</v>
      </c>
      <c r="O89" s="88">
        <v>198.05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2.38</v>
      </c>
      <c r="Y89">
        <v>0</v>
      </c>
      <c r="Z89">
        <v>17.239999999999998</v>
      </c>
      <c r="AA89">
        <v>6.71</v>
      </c>
      <c r="AB89">
        <v>0.42</v>
      </c>
      <c r="AC89">
        <v>0.24</v>
      </c>
      <c r="AD89">
        <v>0.35</v>
      </c>
      <c r="AE89">
        <v>0.61</v>
      </c>
      <c r="AF89">
        <v>0.35</v>
      </c>
      <c r="AG89">
        <v>0.59</v>
      </c>
      <c r="AH89">
        <v>0.42</v>
      </c>
      <c r="AI89">
        <v>0.38</v>
      </c>
      <c r="AJ89">
        <v>0.28000000000000003</v>
      </c>
      <c r="AK89">
        <v>0</v>
      </c>
      <c r="AL89">
        <v>53.34</v>
      </c>
      <c r="AM89">
        <v>53.85</v>
      </c>
      <c r="AN89">
        <v>0</v>
      </c>
      <c r="AO89">
        <v>0</v>
      </c>
      <c r="AP89">
        <v>18.05</v>
      </c>
      <c r="AQ89">
        <v>40</v>
      </c>
      <c r="AR89">
        <v>10</v>
      </c>
      <c r="AS89">
        <v>60</v>
      </c>
      <c r="AT89">
        <v>20</v>
      </c>
      <c r="AU89">
        <v>50</v>
      </c>
      <c r="AV89">
        <v>0</v>
      </c>
      <c r="AW89">
        <v>0</v>
      </c>
      <c r="AX89">
        <v>0</v>
      </c>
    </row>
    <row r="90" spans="7:50">
      <c r="G90" t="s">
        <v>132</v>
      </c>
      <c r="H90" s="115">
        <v>20.150000000000002</v>
      </c>
      <c r="I90" s="88">
        <v>0.35</v>
      </c>
      <c r="J90" s="88">
        <v>2.76</v>
      </c>
      <c r="K90" s="88">
        <v>0</v>
      </c>
      <c r="L90" s="88">
        <v>6.71</v>
      </c>
      <c r="M90" s="116">
        <v>0</v>
      </c>
      <c r="N90" s="115">
        <v>107.19</v>
      </c>
      <c r="O90" s="88">
        <v>198.05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2.38</v>
      </c>
      <c r="Y90">
        <v>0</v>
      </c>
      <c r="Z90">
        <v>17.239999999999998</v>
      </c>
      <c r="AA90">
        <v>6.71</v>
      </c>
      <c r="AB90">
        <v>0.42</v>
      </c>
      <c r="AC90">
        <v>0.24</v>
      </c>
      <c r="AD90">
        <v>0.35</v>
      </c>
      <c r="AE90">
        <v>0.61</v>
      </c>
      <c r="AF90">
        <v>0.35</v>
      </c>
      <c r="AG90">
        <v>0.59</v>
      </c>
      <c r="AH90">
        <v>0.42</v>
      </c>
      <c r="AI90">
        <v>0.38</v>
      </c>
      <c r="AJ90">
        <v>0.28000000000000003</v>
      </c>
      <c r="AK90">
        <v>0</v>
      </c>
      <c r="AL90">
        <v>53.34</v>
      </c>
      <c r="AM90">
        <v>53.85</v>
      </c>
      <c r="AN90">
        <v>0</v>
      </c>
      <c r="AO90">
        <v>0</v>
      </c>
      <c r="AP90">
        <v>18.05</v>
      </c>
      <c r="AQ90">
        <v>40</v>
      </c>
      <c r="AR90">
        <v>10</v>
      </c>
      <c r="AS90">
        <v>60</v>
      </c>
      <c r="AT90">
        <v>20</v>
      </c>
      <c r="AU90">
        <v>50</v>
      </c>
      <c r="AV90">
        <v>0</v>
      </c>
      <c r="AW90">
        <v>0</v>
      </c>
      <c r="AX90">
        <v>0</v>
      </c>
    </row>
    <row r="91" spans="7:50">
      <c r="G91" t="s">
        <v>133</v>
      </c>
      <c r="H91" s="115">
        <v>20.150000000000002</v>
      </c>
      <c r="I91" s="88">
        <v>0.35</v>
      </c>
      <c r="J91" s="88">
        <v>2.76</v>
      </c>
      <c r="K91" s="88">
        <v>0</v>
      </c>
      <c r="L91" s="88">
        <v>6.71</v>
      </c>
      <c r="M91" s="116">
        <v>0</v>
      </c>
      <c r="N91" s="115">
        <v>107.19</v>
      </c>
      <c r="O91" s="88">
        <v>198.05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2.38</v>
      </c>
      <c r="Y91">
        <v>0</v>
      </c>
      <c r="Z91">
        <v>17.239999999999998</v>
      </c>
      <c r="AA91">
        <v>6.71</v>
      </c>
      <c r="AB91">
        <v>0.42</v>
      </c>
      <c r="AC91">
        <v>0.24</v>
      </c>
      <c r="AD91">
        <v>0.35</v>
      </c>
      <c r="AE91">
        <v>0.61</v>
      </c>
      <c r="AF91">
        <v>0.35</v>
      </c>
      <c r="AG91">
        <v>0.59</v>
      </c>
      <c r="AH91">
        <v>0.42</v>
      </c>
      <c r="AI91">
        <v>0.38</v>
      </c>
      <c r="AJ91">
        <v>0.28000000000000003</v>
      </c>
      <c r="AK91">
        <v>0</v>
      </c>
      <c r="AL91">
        <v>53.34</v>
      </c>
      <c r="AM91">
        <v>53.85</v>
      </c>
      <c r="AN91">
        <v>0</v>
      </c>
      <c r="AO91">
        <v>0</v>
      </c>
      <c r="AP91">
        <v>18.05</v>
      </c>
      <c r="AQ91">
        <v>40</v>
      </c>
      <c r="AR91">
        <v>10</v>
      </c>
      <c r="AS91">
        <v>60</v>
      </c>
      <c r="AT91">
        <v>20</v>
      </c>
      <c r="AU91">
        <v>50</v>
      </c>
      <c r="AV91">
        <v>0</v>
      </c>
      <c r="AW91">
        <v>0</v>
      </c>
      <c r="AX91">
        <v>0</v>
      </c>
    </row>
    <row r="92" spans="7:50">
      <c r="G92" t="s">
        <v>134</v>
      </c>
      <c r="H92" s="115">
        <v>20.150000000000002</v>
      </c>
      <c r="I92" s="88">
        <v>0.35</v>
      </c>
      <c r="J92" s="88">
        <v>2.76</v>
      </c>
      <c r="K92" s="88">
        <v>0</v>
      </c>
      <c r="L92" s="88">
        <v>6.71</v>
      </c>
      <c r="M92" s="116">
        <v>0</v>
      </c>
      <c r="N92" s="115">
        <v>107.19</v>
      </c>
      <c r="O92" s="88">
        <v>198.05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2.38</v>
      </c>
      <c r="Y92">
        <v>0</v>
      </c>
      <c r="Z92">
        <v>17.239999999999998</v>
      </c>
      <c r="AA92">
        <v>6.71</v>
      </c>
      <c r="AB92">
        <v>0.42</v>
      </c>
      <c r="AC92">
        <v>0.24</v>
      </c>
      <c r="AD92">
        <v>0.35</v>
      </c>
      <c r="AE92">
        <v>0.61</v>
      </c>
      <c r="AF92">
        <v>0.35</v>
      </c>
      <c r="AG92">
        <v>0.59</v>
      </c>
      <c r="AH92">
        <v>0.42</v>
      </c>
      <c r="AI92">
        <v>0.38</v>
      </c>
      <c r="AJ92">
        <v>0.28000000000000003</v>
      </c>
      <c r="AK92">
        <v>0</v>
      </c>
      <c r="AL92">
        <v>53.34</v>
      </c>
      <c r="AM92">
        <v>53.85</v>
      </c>
      <c r="AN92">
        <v>0</v>
      </c>
      <c r="AO92">
        <v>0</v>
      </c>
      <c r="AP92">
        <v>18.05</v>
      </c>
      <c r="AQ92">
        <v>40</v>
      </c>
      <c r="AR92">
        <v>10</v>
      </c>
      <c r="AS92">
        <v>60</v>
      </c>
      <c r="AT92">
        <v>20</v>
      </c>
      <c r="AU92">
        <v>50</v>
      </c>
      <c r="AV92">
        <v>0</v>
      </c>
      <c r="AW92">
        <v>0</v>
      </c>
      <c r="AX92">
        <v>0</v>
      </c>
    </row>
    <row r="93" spans="7:50">
      <c r="G93" t="s">
        <v>135</v>
      </c>
      <c r="H93" s="115">
        <v>20.150000000000002</v>
      </c>
      <c r="I93" s="88">
        <v>0.35</v>
      </c>
      <c r="J93" s="88">
        <v>2.76</v>
      </c>
      <c r="K93" s="88">
        <v>0</v>
      </c>
      <c r="L93" s="88">
        <v>6.71</v>
      </c>
      <c r="M93" s="116">
        <v>0</v>
      </c>
      <c r="N93" s="115">
        <v>107.19</v>
      </c>
      <c r="O93" s="88">
        <v>198.05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2.38</v>
      </c>
      <c r="Y93">
        <v>0</v>
      </c>
      <c r="Z93">
        <v>17.239999999999998</v>
      </c>
      <c r="AA93">
        <v>6.71</v>
      </c>
      <c r="AB93">
        <v>0.42</v>
      </c>
      <c r="AC93">
        <v>0.24</v>
      </c>
      <c r="AD93">
        <v>0.35</v>
      </c>
      <c r="AE93">
        <v>0.61</v>
      </c>
      <c r="AF93">
        <v>0.35</v>
      </c>
      <c r="AG93">
        <v>0.59</v>
      </c>
      <c r="AH93">
        <v>0.42</v>
      </c>
      <c r="AI93">
        <v>0.38</v>
      </c>
      <c r="AJ93">
        <v>0.28000000000000003</v>
      </c>
      <c r="AK93">
        <v>0</v>
      </c>
      <c r="AL93">
        <v>53.34</v>
      </c>
      <c r="AM93">
        <v>53.85</v>
      </c>
      <c r="AN93">
        <v>0</v>
      </c>
      <c r="AO93">
        <v>0</v>
      </c>
      <c r="AP93">
        <v>18.05</v>
      </c>
      <c r="AQ93">
        <v>40</v>
      </c>
      <c r="AR93">
        <v>10</v>
      </c>
      <c r="AS93">
        <v>60</v>
      </c>
      <c r="AT93">
        <v>20</v>
      </c>
      <c r="AU93">
        <v>50</v>
      </c>
      <c r="AV93">
        <v>0</v>
      </c>
      <c r="AW93">
        <v>0</v>
      </c>
      <c r="AX93">
        <v>0</v>
      </c>
    </row>
    <row r="94" spans="7:50">
      <c r="G94" t="s">
        <v>136</v>
      </c>
      <c r="H94" s="115">
        <v>2.9099999999999993</v>
      </c>
      <c r="I94" s="88">
        <v>0.35</v>
      </c>
      <c r="J94" s="88">
        <v>2.76</v>
      </c>
      <c r="K94" s="88">
        <v>0</v>
      </c>
      <c r="L94" s="88">
        <v>6.71</v>
      </c>
      <c r="M94" s="116">
        <v>0</v>
      </c>
      <c r="N94" s="115">
        <v>107.19</v>
      </c>
      <c r="O94" s="88">
        <v>198.05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2.38</v>
      </c>
      <c r="Y94">
        <v>0</v>
      </c>
      <c r="Z94">
        <v>0</v>
      </c>
      <c r="AA94">
        <v>6.71</v>
      </c>
      <c r="AB94">
        <v>0.42</v>
      </c>
      <c r="AC94">
        <v>0.24</v>
      </c>
      <c r="AD94">
        <v>0.35</v>
      </c>
      <c r="AE94">
        <v>0.61</v>
      </c>
      <c r="AF94">
        <v>0.35</v>
      </c>
      <c r="AG94">
        <v>0.59</v>
      </c>
      <c r="AH94">
        <v>0.42</v>
      </c>
      <c r="AI94">
        <v>0.38</v>
      </c>
      <c r="AJ94">
        <v>0.28000000000000003</v>
      </c>
      <c r="AK94">
        <v>0</v>
      </c>
      <c r="AL94">
        <v>53.34</v>
      </c>
      <c r="AM94">
        <v>53.85</v>
      </c>
      <c r="AN94">
        <v>0</v>
      </c>
      <c r="AO94">
        <v>0</v>
      </c>
      <c r="AP94">
        <v>18.05</v>
      </c>
      <c r="AQ94">
        <v>40</v>
      </c>
      <c r="AR94">
        <v>10</v>
      </c>
      <c r="AS94">
        <v>60</v>
      </c>
      <c r="AT94">
        <v>20</v>
      </c>
      <c r="AU94">
        <v>50</v>
      </c>
      <c r="AV94">
        <v>0</v>
      </c>
      <c r="AW94">
        <v>0</v>
      </c>
      <c r="AX94">
        <v>0</v>
      </c>
    </row>
    <row r="95" spans="7:50">
      <c r="G95" t="s">
        <v>137</v>
      </c>
      <c r="H95" s="115">
        <v>2.9099999999999993</v>
      </c>
      <c r="I95" s="88">
        <v>0.35</v>
      </c>
      <c r="J95" s="88">
        <v>2.76</v>
      </c>
      <c r="K95" s="88">
        <v>0</v>
      </c>
      <c r="L95" s="88">
        <v>6.71</v>
      </c>
      <c r="M95" s="116">
        <v>0</v>
      </c>
      <c r="N95" s="115">
        <v>107.19</v>
      </c>
      <c r="O95" s="88">
        <v>198.05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2.38</v>
      </c>
      <c r="Y95">
        <v>0</v>
      </c>
      <c r="Z95">
        <v>0</v>
      </c>
      <c r="AA95">
        <v>6.71</v>
      </c>
      <c r="AB95">
        <v>0.42</v>
      </c>
      <c r="AC95">
        <v>0.24</v>
      </c>
      <c r="AD95">
        <v>0.35</v>
      </c>
      <c r="AE95">
        <v>0.61</v>
      </c>
      <c r="AF95">
        <v>0.35</v>
      </c>
      <c r="AG95">
        <v>0.59</v>
      </c>
      <c r="AH95">
        <v>0.42</v>
      </c>
      <c r="AI95">
        <v>0.38</v>
      </c>
      <c r="AJ95">
        <v>0.28000000000000003</v>
      </c>
      <c r="AK95">
        <v>0</v>
      </c>
      <c r="AL95">
        <v>53.34</v>
      </c>
      <c r="AM95">
        <v>53.85</v>
      </c>
      <c r="AN95">
        <v>0</v>
      </c>
      <c r="AO95">
        <v>0</v>
      </c>
      <c r="AP95">
        <v>18.05</v>
      </c>
      <c r="AQ95">
        <v>40</v>
      </c>
      <c r="AR95">
        <v>10</v>
      </c>
      <c r="AS95">
        <v>60</v>
      </c>
      <c r="AT95">
        <v>20</v>
      </c>
      <c r="AU95">
        <v>50</v>
      </c>
      <c r="AV95">
        <v>0</v>
      </c>
      <c r="AW95">
        <v>0</v>
      </c>
      <c r="AX95">
        <v>0</v>
      </c>
    </row>
    <row r="96" spans="7:50">
      <c r="G96" t="s">
        <v>138</v>
      </c>
      <c r="H96" s="115">
        <v>2.9099999999999993</v>
      </c>
      <c r="I96" s="88">
        <v>0.35</v>
      </c>
      <c r="J96" s="88">
        <v>2.76</v>
      </c>
      <c r="K96" s="88">
        <v>0</v>
      </c>
      <c r="L96" s="88">
        <v>6.71</v>
      </c>
      <c r="M96" s="116">
        <v>0</v>
      </c>
      <c r="N96" s="115">
        <v>107.19</v>
      </c>
      <c r="O96" s="88">
        <v>198.05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2.38</v>
      </c>
      <c r="Y96">
        <v>0</v>
      </c>
      <c r="Z96">
        <v>0</v>
      </c>
      <c r="AA96">
        <v>6.71</v>
      </c>
      <c r="AB96">
        <v>0.42</v>
      </c>
      <c r="AC96">
        <v>0.24</v>
      </c>
      <c r="AD96">
        <v>0.35</v>
      </c>
      <c r="AE96">
        <v>0.61</v>
      </c>
      <c r="AF96">
        <v>0.35</v>
      </c>
      <c r="AG96">
        <v>0.59</v>
      </c>
      <c r="AH96">
        <v>0.42</v>
      </c>
      <c r="AI96">
        <v>0.38</v>
      </c>
      <c r="AJ96">
        <v>0.28000000000000003</v>
      </c>
      <c r="AK96">
        <v>0</v>
      </c>
      <c r="AL96">
        <v>53.34</v>
      </c>
      <c r="AM96">
        <v>53.85</v>
      </c>
      <c r="AN96">
        <v>0</v>
      </c>
      <c r="AO96">
        <v>0</v>
      </c>
      <c r="AP96">
        <v>18.05</v>
      </c>
      <c r="AQ96">
        <v>40</v>
      </c>
      <c r="AR96">
        <v>10</v>
      </c>
      <c r="AS96">
        <v>60</v>
      </c>
      <c r="AT96">
        <v>20</v>
      </c>
      <c r="AU96">
        <v>50</v>
      </c>
      <c r="AV96">
        <v>0</v>
      </c>
      <c r="AW96">
        <v>0</v>
      </c>
      <c r="AX96">
        <v>0</v>
      </c>
    </row>
    <row r="97" spans="1:133">
      <c r="G97" t="s">
        <v>139</v>
      </c>
      <c r="H97" s="115">
        <v>2.9099999999999993</v>
      </c>
      <c r="I97" s="88">
        <v>0.35</v>
      </c>
      <c r="J97" s="88">
        <v>2.76</v>
      </c>
      <c r="K97" s="88">
        <v>0</v>
      </c>
      <c r="L97" s="88">
        <v>6.71</v>
      </c>
      <c r="M97" s="116">
        <v>0</v>
      </c>
      <c r="N97" s="115">
        <v>107.19</v>
      </c>
      <c r="O97" s="88">
        <v>198.05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2.38</v>
      </c>
      <c r="Y97">
        <v>0</v>
      </c>
      <c r="Z97">
        <v>0</v>
      </c>
      <c r="AA97">
        <v>6.71</v>
      </c>
      <c r="AB97">
        <v>0.42</v>
      </c>
      <c r="AC97">
        <v>0.24</v>
      </c>
      <c r="AD97">
        <v>0.35</v>
      </c>
      <c r="AE97">
        <v>0.61</v>
      </c>
      <c r="AF97">
        <v>0.35</v>
      </c>
      <c r="AG97">
        <v>0.59</v>
      </c>
      <c r="AH97">
        <v>0.42</v>
      </c>
      <c r="AI97">
        <v>0.38</v>
      </c>
      <c r="AJ97">
        <v>0.28000000000000003</v>
      </c>
      <c r="AK97">
        <v>0</v>
      </c>
      <c r="AL97">
        <v>53.34</v>
      </c>
      <c r="AM97">
        <v>53.85</v>
      </c>
      <c r="AN97">
        <v>0</v>
      </c>
      <c r="AO97">
        <v>0</v>
      </c>
      <c r="AP97">
        <v>18.05</v>
      </c>
      <c r="AQ97">
        <v>40</v>
      </c>
      <c r="AR97">
        <v>10</v>
      </c>
      <c r="AS97">
        <v>60</v>
      </c>
      <c r="AT97">
        <v>20</v>
      </c>
      <c r="AU97">
        <v>50</v>
      </c>
      <c r="AV97">
        <v>0</v>
      </c>
      <c r="AW97">
        <v>0</v>
      </c>
      <c r="AX97">
        <v>0</v>
      </c>
    </row>
    <row r="98" spans="1:133">
      <c r="G98" t="s">
        <v>140</v>
      </c>
      <c r="H98" s="115">
        <v>2.9099999999999993</v>
      </c>
      <c r="I98" s="88">
        <v>0.35</v>
      </c>
      <c r="J98" s="88">
        <v>2.76</v>
      </c>
      <c r="K98" s="88">
        <v>0</v>
      </c>
      <c r="L98" s="88">
        <v>6.71</v>
      </c>
      <c r="M98" s="116">
        <v>0</v>
      </c>
      <c r="N98" s="115">
        <v>107.19</v>
      </c>
      <c r="O98" s="88">
        <v>198.05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2.38</v>
      </c>
      <c r="Y98">
        <v>0</v>
      </c>
      <c r="Z98">
        <v>0</v>
      </c>
      <c r="AA98">
        <v>6.71</v>
      </c>
      <c r="AB98">
        <v>0.42</v>
      </c>
      <c r="AC98">
        <v>0.24</v>
      </c>
      <c r="AD98">
        <v>0.35</v>
      </c>
      <c r="AE98">
        <v>0.61</v>
      </c>
      <c r="AF98">
        <v>0.35</v>
      </c>
      <c r="AG98">
        <v>0.59</v>
      </c>
      <c r="AH98">
        <v>0.42</v>
      </c>
      <c r="AI98">
        <v>0.38</v>
      </c>
      <c r="AJ98">
        <v>0.28000000000000003</v>
      </c>
      <c r="AK98">
        <v>0</v>
      </c>
      <c r="AL98">
        <v>53.34</v>
      </c>
      <c r="AM98">
        <v>53.85</v>
      </c>
      <c r="AN98">
        <v>0</v>
      </c>
      <c r="AO98">
        <v>0</v>
      </c>
      <c r="AP98">
        <v>18.05</v>
      </c>
      <c r="AQ98">
        <v>40</v>
      </c>
      <c r="AR98">
        <v>10</v>
      </c>
      <c r="AS98">
        <v>60</v>
      </c>
      <c r="AT98">
        <v>20</v>
      </c>
      <c r="AU98">
        <v>50</v>
      </c>
      <c r="AV98">
        <v>0</v>
      </c>
      <c r="AW98">
        <v>0</v>
      </c>
      <c r="A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3.5008100000000009</v>
      </c>
      <c r="I99" s="111">
        <f t="shared" ref="I99:BU99" si="1">SUM(I3:I98)/4000</f>
        <v>0.40590000000000009</v>
      </c>
      <c r="J99" s="111">
        <f t="shared" si="1"/>
        <v>6.5269999999999981E-2</v>
      </c>
      <c r="K99" s="111">
        <f t="shared" si="1"/>
        <v>0</v>
      </c>
      <c r="L99" s="111">
        <f t="shared" si="1"/>
        <v>0.19627250000000027</v>
      </c>
      <c r="M99" s="111">
        <f t="shared" si="1"/>
        <v>0</v>
      </c>
      <c r="N99" s="110">
        <f t="shared" si="1"/>
        <v>4.0617599999999987</v>
      </c>
      <c r="O99" s="111">
        <f t="shared" si="1"/>
        <v>5.6280000000000019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0.37381999999999993</v>
      </c>
      <c r="X99">
        <f t="shared" si="1"/>
        <v>5.8289999999999967E-2</v>
      </c>
      <c r="Y99">
        <f t="shared" si="1"/>
        <v>0.18296750000000006</v>
      </c>
      <c r="Z99">
        <f t="shared" si="1"/>
        <v>0.2715300000000001</v>
      </c>
      <c r="AA99">
        <f t="shared" si="1"/>
        <v>0.16103999999999999</v>
      </c>
      <c r="AB99">
        <f t="shared" si="1"/>
        <v>7.1800000000000076E-3</v>
      </c>
      <c r="AC99">
        <f t="shared" si="1"/>
        <v>4.4200000000000029E-3</v>
      </c>
      <c r="AD99">
        <f t="shared" si="1"/>
        <v>6.5899999999999986E-3</v>
      </c>
      <c r="AE99">
        <f t="shared" si="1"/>
        <v>1.1470000000000001E-2</v>
      </c>
      <c r="AF99">
        <f t="shared" si="1"/>
        <v>7.5000000000000032E-3</v>
      </c>
      <c r="AG99">
        <f t="shared" si="1"/>
        <v>1.0960000000000008E-2</v>
      </c>
      <c r="AH99">
        <f t="shared" si="1"/>
        <v>8.5499999999999951E-3</v>
      </c>
      <c r="AI99">
        <f t="shared" si="1"/>
        <v>6.9799999999999966E-3</v>
      </c>
      <c r="AJ99">
        <f t="shared" si="1"/>
        <v>5.6600000000000018E-3</v>
      </c>
      <c r="AK99">
        <f t="shared" si="1"/>
        <v>1.6880624999999996</v>
      </c>
      <c r="AL99">
        <f t="shared" si="1"/>
        <v>0.32004000000000005</v>
      </c>
      <c r="AM99">
        <f t="shared" si="1"/>
        <v>1.2924000000000004</v>
      </c>
      <c r="AN99">
        <f t="shared" si="1"/>
        <v>2.4493199999999997</v>
      </c>
      <c r="AO99">
        <f t="shared" si="1"/>
        <v>0.87480000000000069</v>
      </c>
      <c r="AP99">
        <f t="shared" si="1"/>
        <v>0.43319999999999931</v>
      </c>
      <c r="AQ99">
        <f t="shared" si="1"/>
        <v>0.96</v>
      </c>
      <c r="AR99">
        <f t="shared" si="1"/>
        <v>0.24</v>
      </c>
      <c r="AS99">
        <f t="shared" si="1"/>
        <v>1.44</v>
      </c>
      <c r="AT99">
        <f t="shared" si="1"/>
        <v>0.48</v>
      </c>
      <c r="AU99">
        <f t="shared" si="1"/>
        <v>1.2</v>
      </c>
      <c r="AV99">
        <f t="shared" si="1"/>
        <v>3.52325E-2</v>
      </c>
      <c r="AW99">
        <f t="shared" si="1"/>
        <v>0.92959999999999987</v>
      </c>
      <c r="AX99">
        <f t="shared" si="1"/>
        <v>0.39839999999999992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2023-02-02T10:14:28Z</dcterms:modified>
</cp:coreProperties>
</file>